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kbad\マイドキュメント\Badminton\10：社会人クラブ連盟\71：全国大会★\20260621 19th全国社会人ク(個人戦)\"/>
    </mc:Choice>
  </mc:AlternateContent>
  <xr:revisionPtr revIDLastSave="0" documentId="13_ncr:1_{A1CF2E3E-7025-41B9-A90A-C24256320C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集計" sheetId="4" r:id="rId1"/>
    <sheet name="単" sheetId="3" r:id="rId2"/>
    <sheet name="複" sheetId="1" r:id="rId3"/>
    <sheet name="混合" sheetId="2" r:id="rId4"/>
  </sheets>
  <definedNames>
    <definedName name="_xlnm.Print_Area" localSheetId="3">混合!$A$1:$M$29</definedName>
    <definedName name="_xlnm.Print_Area" localSheetId="0">集計!$A$1:$L$65</definedName>
    <definedName name="_xlnm.Print_Area" localSheetId="1">単!$A$1:$M$29</definedName>
    <definedName name="_xlnm.Print_Area" localSheetId="2">複!$A$1:$M$29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2" i="2" l="1"/>
  <c r="B28" i="2"/>
  <c r="B29" i="2"/>
  <c r="G53" i="4"/>
  <c r="J53" i="4" s="1"/>
  <c r="G43" i="4"/>
  <c r="J43" i="4" s="1"/>
  <c r="G24" i="4"/>
  <c r="J24" i="4" s="1"/>
  <c r="A1" i="2"/>
  <c r="A1" i="1"/>
  <c r="A1" i="3"/>
  <c r="A65" i="4"/>
  <c r="A64" i="4"/>
  <c r="G21" i="4"/>
  <c r="J21" i="4" s="1"/>
  <c r="G20" i="4"/>
  <c r="J20" i="4" s="1"/>
  <c r="G22" i="4"/>
  <c r="J22" i="4" s="1"/>
  <c r="G23" i="4"/>
  <c r="J23" i="4" s="1"/>
  <c r="G52" i="4" l="1"/>
  <c r="J52" i="4" s="1"/>
  <c r="J18" i="2" l="1"/>
  <c r="J17" i="2"/>
  <c r="J16" i="2"/>
  <c r="J15" i="2"/>
  <c r="J14" i="2"/>
  <c r="J13" i="2"/>
  <c r="J12" i="2"/>
  <c r="J11" i="2"/>
  <c r="J10" i="2"/>
  <c r="J9" i="2"/>
  <c r="J6" i="2"/>
  <c r="J7" i="2"/>
  <c r="J8" i="2"/>
  <c r="J19" i="2"/>
  <c r="J20" i="2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5" i="2"/>
  <c r="J5" i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5" i="3"/>
  <c r="Q2" i="2"/>
  <c r="Q2" i="1"/>
  <c r="G42" i="4" l="1"/>
  <c r="J42" i="4" s="1"/>
  <c r="G35" i="4"/>
  <c r="J35" i="4" s="1"/>
  <c r="G16" i="4"/>
  <c r="J16" i="4" s="1"/>
  <c r="G8" i="4" l="1"/>
  <c r="J8" i="4" s="1"/>
  <c r="G50" i="4"/>
  <c r="J50" i="4" s="1"/>
  <c r="G49" i="4"/>
  <c r="J49" i="4" s="1"/>
  <c r="G55" i="4"/>
  <c r="J55" i="4" s="1"/>
  <c r="G54" i="4"/>
  <c r="J54" i="4" s="1"/>
  <c r="G51" i="4"/>
  <c r="J51" i="4" s="1"/>
  <c r="G48" i="4"/>
  <c r="J48" i="4" s="1"/>
  <c r="G47" i="4"/>
  <c r="J47" i="4" s="1"/>
  <c r="G46" i="4"/>
  <c r="J46" i="4" s="1"/>
  <c r="G45" i="4"/>
  <c r="J45" i="4" s="1"/>
  <c r="G44" i="4"/>
  <c r="J44" i="4" s="1"/>
  <c r="G41" i="4"/>
  <c r="J41" i="4" s="1"/>
  <c r="G40" i="4"/>
  <c r="J40" i="4" s="1"/>
  <c r="G39" i="4"/>
  <c r="J39" i="4" s="1"/>
  <c r="G38" i="4"/>
  <c r="J38" i="4" s="1"/>
  <c r="G37" i="4"/>
  <c r="J37" i="4" s="1"/>
  <c r="G36" i="4"/>
  <c r="J36" i="4" s="1"/>
  <c r="G34" i="4"/>
  <c r="J34" i="4" s="1"/>
  <c r="G33" i="4"/>
  <c r="J33" i="4" s="1"/>
  <c r="G32" i="4"/>
  <c r="J32" i="4" s="1"/>
  <c r="G31" i="4"/>
  <c r="J31" i="4" s="1"/>
  <c r="G30" i="4"/>
  <c r="J30" i="4" s="1"/>
  <c r="G29" i="4"/>
  <c r="J29" i="4" s="1"/>
  <c r="G28" i="4"/>
  <c r="J28" i="4" s="1"/>
  <c r="G27" i="4"/>
  <c r="J27" i="4" s="1"/>
  <c r="G26" i="4"/>
  <c r="J26" i="4" s="1"/>
  <c r="G25" i="4"/>
  <c r="J25" i="4" s="1"/>
  <c r="G19" i="4"/>
  <c r="J19" i="4" s="1"/>
  <c r="G18" i="4"/>
  <c r="J18" i="4" s="1"/>
  <c r="G17" i="4"/>
  <c r="J17" i="4" s="1"/>
  <c r="G15" i="4"/>
  <c r="J15" i="4" s="1"/>
  <c r="G14" i="4"/>
  <c r="J14" i="4" s="1"/>
  <c r="G13" i="4"/>
  <c r="J13" i="4" s="1"/>
  <c r="G12" i="4"/>
  <c r="J12" i="4" s="1"/>
  <c r="G11" i="4"/>
  <c r="J11" i="4" s="1"/>
  <c r="G10" i="4"/>
  <c r="J10" i="4" s="1"/>
  <c r="G9" i="4"/>
  <c r="J9" i="4" s="1"/>
  <c r="J56" i="4" l="1"/>
  <c r="E58" i="4" s="1"/>
</calcChain>
</file>

<file path=xl/sharedStrings.xml><?xml version="1.0" encoding="utf-8"?>
<sst xmlns="http://schemas.openxmlformats.org/spreadsheetml/2006/main" count="560" uniqueCount="192">
  <si>
    <t>氏名</t>
    <rPh sb="0" eb="2">
      <t>シメイ</t>
    </rPh>
    <phoneticPr fontId="3"/>
  </si>
  <si>
    <t>上記のとおり申し込みいたします。</t>
    <rPh sb="0" eb="2">
      <t>ジョウキ</t>
    </rPh>
    <rPh sb="6" eb="7">
      <t>モウ</t>
    </rPh>
    <rPh sb="8" eb="9">
      <t>コ</t>
    </rPh>
    <phoneticPr fontId="3"/>
  </si>
  <si>
    <t>責任者</t>
    <rPh sb="0" eb="3">
      <t>セキニンシャ</t>
    </rPh>
    <phoneticPr fontId="3"/>
  </si>
  <si>
    <t>住所</t>
    <rPh sb="0" eb="2">
      <t>ジュウショ</t>
    </rPh>
    <phoneticPr fontId="3"/>
  </si>
  <si>
    <t>電話</t>
    <rPh sb="0" eb="2">
      <t>デンワ</t>
    </rPh>
    <phoneticPr fontId="3"/>
  </si>
  <si>
    <t>愛知県社会人クラブバドミントン連盟</t>
    <rPh sb="0" eb="3">
      <t>アイチケン</t>
    </rPh>
    <rPh sb="3" eb="5">
      <t>シャカイ</t>
    </rPh>
    <rPh sb="5" eb="6">
      <t>ジン</t>
    </rPh>
    <rPh sb="15" eb="17">
      <t>レンメイ</t>
    </rPh>
    <phoneticPr fontId="3"/>
  </si>
  <si>
    <t>ﾗﾝｸ</t>
    <phoneticPr fontId="3"/>
  </si>
  <si>
    <t>No.</t>
    <phoneticPr fontId="3"/>
  </si>
  <si>
    <t>氏　　名</t>
    <rPh sb="0" eb="1">
      <t>シ</t>
    </rPh>
    <rPh sb="3" eb="4">
      <t>メイ</t>
    </rPh>
    <phoneticPr fontId="3"/>
  </si>
  <si>
    <t>※種目ごと</t>
    <rPh sb="1" eb="3">
      <t>シュモク</t>
    </rPh>
    <phoneticPr fontId="3"/>
  </si>
  <si>
    <t>No.</t>
    <phoneticPr fontId="3"/>
  </si>
  <si>
    <t>ﾗﾝｸ</t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</si>
  <si>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</si>
  <si>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</si>
  <si>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団体名</t>
    <rPh sb="0" eb="2">
      <t>ダンタイ</t>
    </rPh>
    <rPh sb="2" eb="3">
      <t>メイ</t>
    </rPh>
    <phoneticPr fontId="3"/>
  </si>
  <si>
    <t>ＭＳ</t>
  </si>
  <si>
    <t>一般男子単</t>
    <rPh sb="0" eb="2">
      <t>イッパン</t>
    </rPh>
    <phoneticPr fontId="3"/>
  </si>
  <si>
    <t>３０ＭＳ</t>
  </si>
  <si>
    <t>３０歳以上男子単</t>
    <rPh sb="2" eb="3">
      <t>サイ</t>
    </rPh>
    <rPh sb="3" eb="5">
      <t>イジョウ</t>
    </rPh>
    <phoneticPr fontId="3"/>
  </si>
  <si>
    <t>４０ＭＳ</t>
  </si>
  <si>
    <t>４０歳以上男子単</t>
    <rPh sb="2" eb="3">
      <t>サイ</t>
    </rPh>
    <rPh sb="3" eb="5">
      <t>イジョウ</t>
    </rPh>
    <phoneticPr fontId="3"/>
  </si>
  <si>
    <t>４５ＭＳ</t>
  </si>
  <si>
    <t>４５歳以上男子単</t>
    <rPh sb="2" eb="3">
      <t>サイ</t>
    </rPh>
    <rPh sb="3" eb="5">
      <t>イジョウ</t>
    </rPh>
    <phoneticPr fontId="3"/>
  </si>
  <si>
    <t>５０ＭＳ</t>
  </si>
  <si>
    <t>５０歳以上男子単</t>
    <rPh sb="2" eb="3">
      <t>サイ</t>
    </rPh>
    <rPh sb="3" eb="5">
      <t>イジョウ</t>
    </rPh>
    <phoneticPr fontId="3"/>
  </si>
  <si>
    <t>５５ＭＳ</t>
  </si>
  <si>
    <t>５５歳以上男子単</t>
    <rPh sb="2" eb="3">
      <t>サイ</t>
    </rPh>
    <rPh sb="3" eb="5">
      <t>イジョウ</t>
    </rPh>
    <phoneticPr fontId="3"/>
  </si>
  <si>
    <t>６０ＭＳ</t>
  </si>
  <si>
    <t>６０歳以上男子単</t>
    <rPh sb="2" eb="3">
      <t>サイ</t>
    </rPh>
    <rPh sb="3" eb="5">
      <t>イジョウ</t>
    </rPh>
    <phoneticPr fontId="3"/>
  </si>
  <si>
    <t>６５ＭＳ</t>
  </si>
  <si>
    <t>６５歳以上男子単</t>
    <rPh sb="2" eb="3">
      <t>サイ</t>
    </rPh>
    <rPh sb="3" eb="5">
      <t>イジョウ</t>
    </rPh>
    <phoneticPr fontId="3"/>
  </si>
  <si>
    <t>種目</t>
    <rPh sb="0" eb="2">
      <t>シュモク</t>
    </rPh>
    <phoneticPr fontId="3"/>
  </si>
  <si>
    <t>ＷＳ</t>
    <phoneticPr fontId="3"/>
  </si>
  <si>
    <t>一般女子単</t>
    <rPh sb="0" eb="2">
      <t>イッパン</t>
    </rPh>
    <rPh sb="2" eb="3">
      <t>オンナ</t>
    </rPh>
    <phoneticPr fontId="3"/>
  </si>
  <si>
    <t>MD</t>
    <phoneticPr fontId="3"/>
  </si>
  <si>
    <t>一般男子</t>
    <rPh sb="0" eb="2">
      <t>イッパン</t>
    </rPh>
    <rPh sb="2" eb="4">
      <t>ダンシ</t>
    </rPh>
    <phoneticPr fontId="3"/>
  </si>
  <si>
    <t>３０ＭＤ</t>
    <phoneticPr fontId="3"/>
  </si>
  <si>
    <t>３０歳以上男子</t>
    <rPh sb="2" eb="3">
      <t>サイ</t>
    </rPh>
    <rPh sb="3" eb="5">
      <t>イジョウ</t>
    </rPh>
    <rPh sb="5" eb="7">
      <t>ダンシ</t>
    </rPh>
    <phoneticPr fontId="3"/>
  </si>
  <si>
    <t>４０ＭＤ</t>
    <phoneticPr fontId="3"/>
  </si>
  <si>
    <t>４０歳以上男子</t>
    <rPh sb="2" eb="3">
      <t>サイ</t>
    </rPh>
    <rPh sb="3" eb="5">
      <t>イジョウ</t>
    </rPh>
    <rPh sb="5" eb="7">
      <t>ダンシ</t>
    </rPh>
    <phoneticPr fontId="3"/>
  </si>
  <si>
    <t>４５ＭＤ</t>
    <phoneticPr fontId="3"/>
  </si>
  <si>
    <t>４５歳以上男子</t>
    <rPh sb="2" eb="3">
      <t>サイ</t>
    </rPh>
    <rPh sb="3" eb="5">
      <t>イジョウ</t>
    </rPh>
    <rPh sb="5" eb="7">
      <t>ダンシ</t>
    </rPh>
    <phoneticPr fontId="3"/>
  </si>
  <si>
    <t>５０ＭＤ</t>
    <phoneticPr fontId="3"/>
  </si>
  <si>
    <t>５０歳以上男子</t>
    <rPh sb="2" eb="3">
      <t>サイ</t>
    </rPh>
    <rPh sb="3" eb="5">
      <t>イジョウ</t>
    </rPh>
    <rPh sb="5" eb="7">
      <t>ダンシ</t>
    </rPh>
    <phoneticPr fontId="3"/>
  </si>
  <si>
    <t>５５ＭＤ</t>
    <phoneticPr fontId="3"/>
  </si>
  <si>
    <t>５５歳以上男子</t>
    <rPh sb="2" eb="3">
      <t>サイ</t>
    </rPh>
    <rPh sb="3" eb="5">
      <t>イジョウ</t>
    </rPh>
    <rPh sb="5" eb="7">
      <t>ダンシ</t>
    </rPh>
    <phoneticPr fontId="3"/>
  </si>
  <si>
    <t>６０ＭＤ</t>
    <phoneticPr fontId="3"/>
  </si>
  <si>
    <t>６０歳以上男子</t>
    <rPh sb="2" eb="3">
      <t>サイ</t>
    </rPh>
    <rPh sb="3" eb="5">
      <t>イジョウ</t>
    </rPh>
    <rPh sb="5" eb="7">
      <t>ダンシ</t>
    </rPh>
    <phoneticPr fontId="3"/>
  </si>
  <si>
    <t>６５ＭＤ</t>
    <phoneticPr fontId="3"/>
  </si>
  <si>
    <t>６５歳以上男子</t>
    <rPh sb="2" eb="3">
      <t>サイ</t>
    </rPh>
    <rPh sb="3" eb="5">
      <t>イジョウ</t>
    </rPh>
    <rPh sb="5" eb="7">
      <t>ダンシ</t>
    </rPh>
    <phoneticPr fontId="3"/>
  </si>
  <si>
    <t>３０ＷＤ</t>
  </si>
  <si>
    <t>３０歳以上女子</t>
    <rPh sb="2" eb="3">
      <t>サイ</t>
    </rPh>
    <rPh sb="3" eb="5">
      <t>イジョウ</t>
    </rPh>
    <phoneticPr fontId="3"/>
  </si>
  <si>
    <t>４０ＷＤ</t>
  </si>
  <si>
    <t>４０歳以上女子</t>
    <rPh sb="2" eb="3">
      <t>サイ</t>
    </rPh>
    <rPh sb="3" eb="5">
      <t>イジョウ</t>
    </rPh>
    <phoneticPr fontId="3"/>
  </si>
  <si>
    <t>４５ＷＤ</t>
  </si>
  <si>
    <t>４５歳以上女子</t>
    <rPh sb="2" eb="3">
      <t>サイ</t>
    </rPh>
    <rPh sb="3" eb="5">
      <t>イジョウ</t>
    </rPh>
    <phoneticPr fontId="3"/>
  </si>
  <si>
    <t>５０ＷＤ</t>
  </si>
  <si>
    <t>５０歳以上女子</t>
    <rPh sb="2" eb="3">
      <t>サイ</t>
    </rPh>
    <rPh sb="3" eb="5">
      <t>イジョウ</t>
    </rPh>
    <phoneticPr fontId="3"/>
  </si>
  <si>
    <t>３５ＭＤ</t>
    <phoneticPr fontId="3"/>
  </si>
  <si>
    <t>３５歳以上男子</t>
    <rPh sb="2" eb="3">
      <t>サイ</t>
    </rPh>
    <rPh sb="3" eb="5">
      <t>イジョウ</t>
    </rPh>
    <rPh sb="5" eb="7">
      <t>ダンシ</t>
    </rPh>
    <phoneticPr fontId="3"/>
  </si>
  <si>
    <t>３５歳以上女子</t>
    <rPh sb="2" eb="3">
      <t>サイ</t>
    </rPh>
    <rPh sb="3" eb="5">
      <t>イジョウ</t>
    </rPh>
    <phoneticPr fontId="3"/>
  </si>
  <si>
    <t>３５ＭＳ</t>
    <phoneticPr fontId="3"/>
  </si>
  <si>
    <t>３５歳以上男子単</t>
    <rPh sb="2" eb="3">
      <t>サイ</t>
    </rPh>
    <rPh sb="3" eb="5">
      <t>イジョウ</t>
    </rPh>
    <phoneticPr fontId="3"/>
  </si>
  <si>
    <t>ＭＩＸ</t>
    <phoneticPr fontId="3"/>
  </si>
  <si>
    <t>一般混合</t>
    <rPh sb="0" eb="2">
      <t>イッパン</t>
    </rPh>
    <rPh sb="2" eb="4">
      <t>コンゴウ</t>
    </rPh>
    <phoneticPr fontId="3"/>
  </si>
  <si>
    <t>７０ＭＩＸ</t>
    <phoneticPr fontId="3"/>
  </si>
  <si>
    <t>合算７０歳以上混合複</t>
    <rPh sb="0" eb="2">
      <t>ガッサン</t>
    </rPh>
    <rPh sb="4" eb="5">
      <t>サイ</t>
    </rPh>
    <rPh sb="5" eb="7">
      <t>イジョウ</t>
    </rPh>
    <rPh sb="7" eb="9">
      <t>コンゴウ</t>
    </rPh>
    <rPh sb="9" eb="10">
      <t>フク</t>
    </rPh>
    <phoneticPr fontId="3"/>
  </si>
  <si>
    <t>８０ＭＩＸ</t>
    <phoneticPr fontId="3"/>
  </si>
  <si>
    <t>合算８０歳以上混合複</t>
    <rPh sb="0" eb="2">
      <t>ガッサン</t>
    </rPh>
    <rPh sb="4" eb="5">
      <t>サイ</t>
    </rPh>
    <rPh sb="5" eb="7">
      <t>イジョウ</t>
    </rPh>
    <rPh sb="7" eb="9">
      <t>コンゴウ</t>
    </rPh>
    <rPh sb="9" eb="10">
      <t>フク</t>
    </rPh>
    <phoneticPr fontId="3"/>
  </si>
  <si>
    <t>９０ＭＩＸ</t>
  </si>
  <si>
    <t>合算９０歳以上混合複</t>
    <rPh sb="0" eb="2">
      <t>ガッサン</t>
    </rPh>
    <rPh sb="4" eb="5">
      <t>サイ</t>
    </rPh>
    <rPh sb="5" eb="7">
      <t>イジョウ</t>
    </rPh>
    <rPh sb="7" eb="9">
      <t>コンゴウ</t>
    </rPh>
    <rPh sb="9" eb="10">
      <t>フク</t>
    </rPh>
    <phoneticPr fontId="3"/>
  </si>
  <si>
    <t>年齢</t>
    <rPh sb="0" eb="2">
      <t>ネンレイ</t>
    </rPh>
    <phoneticPr fontId="3"/>
  </si>
  <si>
    <t>（愛知県内用）</t>
    <rPh sb="1" eb="3">
      <t>アイチ</t>
    </rPh>
    <rPh sb="3" eb="5">
      <t>ケンナイ</t>
    </rPh>
    <rPh sb="5" eb="6">
      <t>ヨウ</t>
    </rPh>
    <phoneticPr fontId="3"/>
  </si>
  <si>
    <t>３０ＷＳ</t>
    <phoneticPr fontId="3"/>
  </si>
  <si>
    <t>３５ＷＳ</t>
    <phoneticPr fontId="3"/>
  </si>
  <si>
    <t>３０歳以上女子単</t>
    <rPh sb="2" eb="3">
      <t>サイ</t>
    </rPh>
    <rPh sb="3" eb="5">
      <t>イジョウ</t>
    </rPh>
    <rPh sb="5" eb="6">
      <t>オンナ</t>
    </rPh>
    <phoneticPr fontId="3"/>
  </si>
  <si>
    <t>３５歳以上女子単</t>
    <rPh sb="2" eb="3">
      <t>サイ</t>
    </rPh>
    <rPh sb="3" eb="5">
      <t>イジョウ</t>
    </rPh>
    <rPh sb="5" eb="6">
      <t>オンナ</t>
    </rPh>
    <phoneticPr fontId="3"/>
  </si>
  <si>
    <t>７０ＭＳ</t>
    <phoneticPr fontId="3"/>
  </si>
  <si>
    <t>７０歳以上男子単</t>
    <rPh sb="2" eb="3">
      <t>サイ</t>
    </rPh>
    <rPh sb="3" eb="5">
      <t>イジョウ</t>
    </rPh>
    <phoneticPr fontId="3"/>
  </si>
  <si>
    <t>７０ＭＤ</t>
    <phoneticPr fontId="3"/>
  </si>
  <si>
    <t>７０歳以上男子</t>
    <rPh sb="2" eb="3">
      <t>サイ</t>
    </rPh>
    <rPh sb="3" eb="5">
      <t>イジョウ</t>
    </rPh>
    <rPh sb="5" eb="7">
      <t>ダンシ</t>
    </rPh>
    <phoneticPr fontId="3"/>
  </si>
  <si>
    <t>６０ＭＩＸ</t>
    <phoneticPr fontId="3"/>
  </si>
  <si>
    <t>合算６０歳以上混合複</t>
    <rPh sb="0" eb="2">
      <t>ガッサン</t>
    </rPh>
    <rPh sb="4" eb="5">
      <t>サイ</t>
    </rPh>
    <rPh sb="5" eb="7">
      <t>イジョウ</t>
    </rPh>
    <rPh sb="7" eb="9">
      <t>コンゴウ</t>
    </rPh>
    <rPh sb="9" eb="10">
      <t>フク</t>
    </rPh>
    <phoneticPr fontId="3"/>
  </si>
  <si>
    <t>１００ＭＩＸ</t>
    <phoneticPr fontId="3"/>
  </si>
  <si>
    <t>合算１００歳以上混合複</t>
    <rPh sb="0" eb="2">
      <t>ガッサン</t>
    </rPh>
    <rPh sb="5" eb="6">
      <t>サイ</t>
    </rPh>
    <rPh sb="6" eb="8">
      <t>イジョウ</t>
    </rPh>
    <rPh sb="8" eb="10">
      <t>コンゴウ</t>
    </rPh>
    <rPh sb="10" eb="11">
      <t>フク</t>
    </rPh>
    <phoneticPr fontId="3"/>
  </si>
  <si>
    <t>種　　目</t>
    <rPh sb="0" eb="1">
      <t>タネ</t>
    </rPh>
    <rPh sb="3" eb="4">
      <t>メ</t>
    </rPh>
    <phoneticPr fontId="3"/>
  </si>
  <si>
    <t>数字を入力</t>
    <rPh sb="0" eb="2">
      <t>スウジ</t>
    </rPh>
    <rPh sb="3" eb="5">
      <t>ニュウリョク</t>
    </rPh>
    <phoneticPr fontId="3"/>
  </si>
  <si>
    <t>金　　　　　　額</t>
    <rPh sb="0" eb="1">
      <t>キン</t>
    </rPh>
    <rPh sb="7" eb="8">
      <t>ガク</t>
    </rPh>
    <phoneticPr fontId="3"/>
  </si>
  <si>
    <t>※</t>
    <phoneticPr fontId="3"/>
  </si>
  <si>
    <t>単</t>
    <rPh sb="0" eb="1">
      <t>タン</t>
    </rPh>
    <phoneticPr fontId="3"/>
  </si>
  <si>
    <t>名</t>
    <rPh sb="0" eb="1">
      <t>メイ</t>
    </rPh>
    <phoneticPr fontId="3"/>
  </si>
  <si>
    <t>×</t>
    <phoneticPr fontId="3"/>
  </si>
  <si>
    <t>＝</t>
    <phoneticPr fontId="3"/>
  </si>
  <si>
    <t>円</t>
    <rPh sb="0" eb="1">
      <t>エン</t>
    </rPh>
    <phoneticPr fontId="3"/>
  </si>
  <si>
    <t>30歳以上男子</t>
    <rPh sb="2" eb="3">
      <t>サイ</t>
    </rPh>
    <phoneticPr fontId="3"/>
  </si>
  <si>
    <t>×</t>
    <phoneticPr fontId="3"/>
  </si>
  <si>
    <t>35歳以上男子</t>
    <rPh sb="2" eb="3">
      <t>サイ</t>
    </rPh>
    <phoneticPr fontId="3"/>
  </si>
  <si>
    <t>40歳以上男子</t>
    <rPh sb="2" eb="3">
      <t>サイ</t>
    </rPh>
    <phoneticPr fontId="3"/>
  </si>
  <si>
    <t>45歳以上男子</t>
    <rPh sb="2" eb="3">
      <t>サイ</t>
    </rPh>
    <phoneticPr fontId="3"/>
  </si>
  <si>
    <t>50歳以上男子</t>
    <rPh sb="2" eb="3">
      <t>サイ</t>
    </rPh>
    <phoneticPr fontId="3"/>
  </si>
  <si>
    <t>55歳以上男子</t>
    <rPh sb="2" eb="3">
      <t>サイ</t>
    </rPh>
    <phoneticPr fontId="3"/>
  </si>
  <si>
    <t>60歳以上男子</t>
    <rPh sb="2" eb="3">
      <t>サイ</t>
    </rPh>
    <phoneticPr fontId="3"/>
  </si>
  <si>
    <t>65歳以上男子</t>
    <rPh sb="2" eb="3">
      <t>サイ</t>
    </rPh>
    <phoneticPr fontId="3"/>
  </si>
  <si>
    <t>70歳以上男子</t>
    <rPh sb="2" eb="3">
      <t>サイ</t>
    </rPh>
    <phoneticPr fontId="3"/>
  </si>
  <si>
    <t>一般女子</t>
    <rPh sb="0" eb="2">
      <t>イッパン</t>
    </rPh>
    <rPh sb="2" eb="4">
      <t>ジョシ</t>
    </rPh>
    <phoneticPr fontId="3"/>
  </si>
  <si>
    <t>30歳以上女子</t>
    <rPh sb="2" eb="5">
      <t>サイイジョウ</t>
    </rPh>
    <rPh sb="5" eb="7">
      <t>ジョシ</t>
    </rPh>
    <phoneticPr fontId="3"/>
  </si>
  <si>
    <t>複</t>
    <rPh sb="0" eb="1">
      <t>フク</t>
    </rPh>
    <phoneticPr fontId="3"/>
  </si>
  <si>
    <t>組</t>
    <rPh sb="0" eb="1">
      <t>ク</t>
    </rPh>
    <phoneticPr fontId="3"/>
  </si>
  <si>
    <t>×</t>
    <phoneticPr fontId="3"/>
  </si>
  <si>
    <t>＝</t>
    <phoneticPr fontId="3"/>
  </si>
  <si>
    <t>30歳以上女子</t>
    <rPh sb="2" eb="3">
      <t>サイ</t>
    </rPh>
    <phoneticPr fontId="3"/>
  </si>
  <si>
    <t>35歳以上女子</t>
    <rPh sb="2" eb="3">
      <t>サイ</t>
    </rPh>
    <phoneticPr fontId="3"/>
  </si>
  <si>
    <t>40歳以上女子</t>
    <rPh sb="2" eb="3">
      <t>サイ</t>
    </rPh>
    <phoneticPr fontId="3"/>
  </si>
  <si>
    <t>45歳以上女子</t>
    <rPh sb="2" eb="3">
      <t>サイ</t>
    </rPh>
    <phoneticPr fontId="3"/>
  </si>
  <si>
    <t>50歳以上女子</t>
    <rPh sb="2" eb="3">
      <t>サイ</t>
    </rPh>
    <phoneticPr fontId="3"/>
  </si>
  <si>
    <t>一般</t>
    <rPh sb="0" eb="2">
      <t>イッパン</t>
    </rPh>
    <phoneticPr fontId="3"/>
  </si>
  <si>
    <t>混合複</t>
    <rPh sb="0" eb="2">
      <t>コンゴウ</t>
    </rPh>
    <rPh sb="2" eb="3">
      <t>フク</t>
    </rPh>
    <phoneticPr fontId="3"/>
  </si>
  <si>
    <t>合算60歳以上</t>
    <rPh sb="0" eb="2">
      <t>ガッサン</t>
    </rPh>
    <rPh sb="4" eb="5">
      <t>サイ</t>
    </rPh>
    <rPh sb="5" eb="7">
      <t>イジョウ</t>
    </rPh>
    <phoneticPr fontId="3"/>
  </si>
  <si>
    <t>合算70歳以上</t>
    <rPh sb="0" eb="2">
      <t>ガッサン</t>
    </rPh>
    <rPh sb="4" eb="5">
      <t>サイ</t>
    </rPh>
    <rPh sb="5" eb="7">
      <t>イジョウ</t>
    </rPh>
    <phoneticPr fontId="3"/>
  </si>
  <si>
    <t>合算80歳以上</t>
    <rPh sb="0" eb="2">
      <t>ガッサン</t>
    </rPh>
    <rPh sb="4" eb="5">
      <t>サイ</t>
    </rPh>
    <rPh sb="5" eb="7">
      <t>イジョウ</t>
    </rPh>
    <phoneticPr fontId="3"/>
  </si>
  <si>
    <t>合算90歳以上</t>
    <rPh sb="0" eb="2">
      <t>ガッサン</t>
    </rPh>
    <rPh sb="4" eb="5">
      <t>サイ</t>
    </rPh>
    <rPh sb="5" eb="7">
      <t>イジョウ</t>
    </rPh>
    <phoneticPr fontId="3"/>
  </si>
  <si>
    <t>合算100歳以上</t>
    <rPh sb="0" eb="2">
      <t>ガッサン</t>
    </rPh>
    <rPh sb="5" eb="6">
      <t>サイ</t>
    </rPh>
    <rPh sb="6" eb="8">
      <t>イジョウ</t>
    </rPh>
    <phoneticPr fontId="3"/>
  </si>
  <si>
    <t>合　　　　　計</t>
    <rPh sb="0" eb="1">
      <t>ゴウ</t>
    </rPh>
    <rPh sb="6" eb="7">
      <t>ケイ</t>
    </rPh>
    <phoneticPr fontId="3"/>
  </si>
  <si>
    <t>上記の通り、参加料合計</t>
    <rPh sb="0" eb="2">
      <t>ジョウキ</t>
    </rPh>
    <rPh sb="3" eb="4">
      <t>トオ</t>
    </rPh>
    <rPh sb="6" eb="8">
      <t>サンカ</t>
    </rPh>
    <rPh sb="8" eb="9">
      <t>リョウ</t>
    </rPh>
    <rPh sb="9" eb="11">
      <t>ゴウケイ</t>
    </rPh>
    <phoneticPr fontId="3"/>
  </si>
  <si>
    <t>\</t>
    <phoneticPr fontId="3"/>
  </si>
  <si>
    <t>を納入致します</t>
    <rPh sb="1" eb="3">
      <t>ノウニュウ</t>
    </rPh>
    <rPh sb="3" eb="4">
      <t>イタ</t>
    </rPh>
    <phoneticPr fontId="3"/>
  </si>
  <si>
    <t>Ｃ列に数字を入力すると、自動で金額計算されます。</t>
    <rPh sb="1" eb="2">
      <t>レツ</t>
    </rPh>
    <rPh sb="3" eb="5">
      <t>スウジ</t>
    </rPh>
    <rPh sb="6" eb="8">
      <t>ニュウリョク</t>
    </rPh>
    <rPh sb="12" eb="14">
      <t>ジドウ</t>
    </rPh>
    <rPh sb="15" eb="17">
      <t>キンガク</t>
    </rPh>
    <rPh sb="17" eb="19">
      <t>ケイサン</t>
    </rPh>
    <phoneticPr fontId="3"/>
  </si>
  <si>
    <t>１１０ＭＩＸ</t>
    <phoneticPr fontId="3"/>
  </si>
  <si>
    <t>１２０ＭＩＸ</t>
    <phoneticPr fontId="3"/>
  </si>
  <si>
    <t>合算１１０歳以上混合複</t>
    <rPh sb="0" eb="2">
      <t>ガッサン</t>
    </rPh>
    <rPh sb="5" eb="6">
      <t>サイ</t>
    </rPh>
    <rPh sb="6" eb="8">
      <t>イジョウ</t>
    </rPh>
    <rPh sb="8" eb="10">
      <t>コンゴウ</t>
    </rPh>
    <rPh sb="10" eb="11">
      <t>フク</t>
    </rPh>
    <phoneticPr fontId="3"/>
  </si>
  <si>
    <t>合算１２０歳以上混合複</t>
    <rPh sb="0" eb="2">
      <t>ガッサン</t>
    </rPh>
    <rPh sb="5" eb="6">
      <t>サイ</t>
    </rPh>
    <rPh sb="6" eb="8">
      <t>イジョウ</t>
    </rPh>
    <rPh sb="8" eb="10">
      <t>コンゴウ</t>
    </rPh>
    <rPh sb="10" eb="11">
      <t>フク</t>
    </rPh>
    <phoneticPr fontId="3"/>
  </si>
  <si>
    <t>合算110歳以上</t>
    <rPh sb="0" eb="2">
      <t>ガッサン</t>
    </rPh>
    <rPh sb="5" eb="6">
      <t>サイ</t>
    </rPh>
    <rPh sb="6" eb="8">
      <t>イジョウ</t>
    </rPh>
    <phoneticPr fontId="3"/>
  </si>
  <si>
    <t>合算120歳以上</t>
    <rPh sb="0" eb="2">
      <t>ガッサン</t>
    </rPh>
    <rPh sb="5" eb="6">
      <t>サイ</t>
    </rPh>
    <rPh sb="6" eb="8">
      <t>イジョウ</t>
    </rPh>
    <phoneticPr fontId="3"/>
  </si>
  <si>
    <t>７５ＭＳ</t>
    <phoneticPr fontId="3"/>
  </si>
  <si>
    <t>７５歳以上男子単</t>
    <rPh sb="2" eb="3">
      <t>サイ</t>
    </rPh>
    <rPh sb="3" eb="5">
      <t>イジョウ</t>
    </rPh>
    <phoneticPr fontId="3"/>
  </si>
  <si>
    <t>７５ＭＤ</t>
    <phoneticPr fontId="3"/>
  </si>
  <si>
    <t>７５歳以上男子</t>
    <rPh sb="2" eb="3">
      <t>サイ</t>
    </rPh>
    <rPh sb="3" eb="5">
      <t>イジョウ</t>
    </rPh>
    <rPh sb="5" eb="7">
      <t>ダンシ</t>
    </rPh>
    <phoneticPr fontId="3"/>
  </si>
  <si>
    <t>75歳以上男子</t>
    <rPh sb="2" eb="3">
      <t>サイ</t>
    </rPh>
    <phoneticPr fontId="3"/>
  </si>
  <si>
    <t>55歳以上女子</t>
    <rPh sb="2" eb="3">
      <t>サイ</t>
    </rPh>
    <phoneticPr fontId="3"/>
  </si>
  <si>
    <t>５５ＷＤ</t>
    <phoneticPr fontId="3"/>
  </si>
  <si>
    <t>５５歳以上女子</t>
    <rPh sb="2" eb="3">
      <t>サイ</t>
    </rPh>
    <rPh sb="3" eb="5">
      <t>イジョウ</t>
    </rPh>
    <phoneticPr fontId="3"/>
  </si>
  <si>
    <t>チーム名</t>
    <rPh sb="3" eb="4">
      <t>メイ</t>
    </rPh>
    <phoneticPr fontId="3"/>
  </si>
  <si>
    <r>
      <rPr>
        <sz val="6"/>
        <rFont val="ＭＳ 明朝"/>
        <family val="1"/>
        <charset val="128"/>
      </rPr>
      <t>審判資格</t>
    </r>
    <r>
      <rPr>
        <sz val="11"/>
        <rFont val="ＭＳ 明朝"/>
        <family val="1"/>
        <charset val="128"/>
      </rPr>
      <t xml:space="preserve">
級</t>
    </r>
    <rPh sb="0" eb="4">
      <t>シンパンシカク</t>
    </rPh>
    <rPh sb="5" eb="6">
      <t>キュウ</t>
    </rPh>
    <phoneticPr fontId="3"/>
  </si>
  <si>
    <t>例：1989/1/1</t>
    <rPh sb="0" eb="1">
      <t>レイ</t>
    </rPh>
    <phoneticPr fontId="3"/>
  </si>
  <si>
    <t>満年齢確定日</t>
    <rPh sb="0" eb="3">
      <t>マンネンレイ</t>
    </rPh>
    <rPh sb="3" eb="5">
      <t>カクテイ</t>
    </rPh>
    <rPh sb="5" eb="6">
      <t>ビ</t>
    </rPh>
    <phoneticPr fontId="3"/>
  </si>
  <si>
    <t>種目</t>
    <rPh sb="0" eb="1">
      <t>タネ</t>
    </rPh>
    <rPh sb="1" eb="2">
      <t>メ</t>
    </rPh>
    <phoneticPr fontId="3"/>
  </si>
  <si>
    <t>性</t>
    <rPh sb="0" eb="1">
      <t>セイ</t>
    </rPh>
    <phoneticPr fontId="3"/>
  </si>
  <si>
    <t>１３０ＭＩＸ</t>
    <phoneticPr fontId="3"/>
  </si>
  <si>
    <t>合算１３０歳以上混合複</t>
    <rPh sb="0" eb="2">
      <t>ガッサン</t>
    </rPh>
    <rPh sb="5" eb="6">
      <t>サイ</t>
    </rPh>
    <rPh sb="6" eb="8">
      <t>イジョウ</t>
    </rPh>
    <rPh sb="8" eb="10">
      <t>コンゴウ</t>
    </rPh>
    <rPh sb="10" eb="11">
      <t>フク</t>
    </rPh>
    <phoneticPr fontId="3"/>
  </si>
  <si>
    <t>合算130歳以上</t>
    <rPh sb="0" eb="2">
      <t>ガッサン</t>
    </rPh>
    <rPh sb="5" eb="6">
      <t>サイ</t>
    </rPh>
    <rPh sb="6" eb="8">
      <t>イジョウ</t>
    </rPh>
    <phoneticPr fontId="3"/>
  </si>
  <si>
    <t>登録番号
(10ｹﾀ)</t>
    <rPh sb="0" eb="2">
      <t>トウロク</t>
    </rPh>
    <rPh sb="2" eb="4">
      <t>バンゴウ</t>
    </rPh>
    <phoneticPr fontId="3"/>
  </si>
  <si>
    <t>４０ＷＳ</t>
  </si>
  <si>
    <t>４０歳以上女子単</t>
    <rPh sb="2" eb="3">
      <t>サイ</t>
    </rPh>
    <rPh sb="3" eb="5">
      <t>イジョウ</t>
    </rPh>
    <rPh sb="5" eb="6">
      <t>オンナ</t>
    </rPh>
    <phoneticPr fontId="3"/>
  </si>
  <si>
    <t>４５ＷＳ</t>
  </si>
  <si>
    <t>４５歳以上女子単</t>
    <rPh sb="2" eb="3">
      <t>サイ</t>
    </rPh>
    <rPh sb="3" eb="5">
      <t>イジョウ</t>
    </rPh>
    <rPh sb="5" eb="6">
      <t>オンナ</t>
    </rPh>
    <phoneticPr fontId="3"/>
  </si>
  <si>
    <t>５０ＷＳ</t>
  </si>
  <si>
    <t>５０歳以上女子単</t>
    <rPh sb="2" eb="3">
      <t>サイ</t>
    </rPh>
    <rPh sb="3" eb="5">
      <t>イジョウ</t>
    </rPh>
    <rPh sb="5" eb="6">
      <t>オンナ</t>
    </rPh>
    <phoneticPr fontId="3"/>
  </si>
  <si>
    <t>５５ＷＳ</t>
  </si>
  <si>
    <t>５５歳以上女子単</t>
    <rPh sb="2" eb="3">
      <t>サイ</t>
    </rPh>
    <rPh sb="3" eb="5">
      <t>イジョウ</t>
    </rPh>
    <rPh sb="5" eb="6">
      <t>オンナ</t>
    </rPh>
    <phoneticPr fontId="3"/>
  </si>
  <si>
    <t>35歳以上女子</t>
    <rPh sb="2" eb="5">
      <t>サイイジョウ</t>
    </rPh>
    <rPh sb="5" eb="7">
      <t>ジョシ</t>
    </rPh>
    <phoneticPr fontId="3"/>
  </si>
  <si>
    <t>40歳以上女子</t>
    <rPh sb="2" eb="5">
      <t>サイイジョウ</t>
    </rPh>
    <rPh sb="5" eb="7">
      <t>ジョシ</t>
    </rPh>
    <phoneticPr fontId="3"/>
  </si>
  <si>
    <t>45歳以上女子</t>
    <rPh sb="2" eb="5">
      <t>サイイジョウ</t>
    </rPh>
    <rPh sb="5" eb="7">
      <t>ジョシ</t>
    </rPh>
    <phoneticPr fontId="3"/>
  </si>
  <si>
    <t>50歳以上女子</t>
    <rPh sb="2" eb="5">
      <t>サイイジョウ</t>
    </rPh>
    <rPh sb="5" eb="7">
      <t>ジョシ</t>
    </rPh>
    <phoneticPr fontId="3"/>
  </si>
  <si>
    <t>様式１</t>
    <phoneticPr fontId="3"/>
  </si>
  <si>
    <t>様式３</t>
    <phoneticPr fontId="3"/>
  </si>
  <si>
    <t>様式２</t>
    <phoneticPr fontId="3"/>
  </si>
  <si>
    <t>　会　長　　山　田　　順一郎　　殿</t>
    <rPh sb="1" eb="2">
      <t>カイ</t>
    </rPh>
    <rPh sb="3" eb="4">
      <t>チョウ</t>
    </rPh>
    <rPh sb="6" eb="7">
      <t>ヤマ</t>
    </rPh>
    <rPh sb="8" eb="9">
      <t>タ</t>
    </rPh>
    <rPh sb="11" eb="14">
      <t>ジュンイチロウ</t>
    </rPh>
    <rPh sb="16" eb="17">
      <t>トノ</t>
    </rPh>
    <phoneticPr fontId="3"/>
  </si>
  <si>
    <t>６０ＷＳ</t>
    <phoneticPr fontId="3"/>
  </si>
  <si>
    <t>６０歳以上女子単</t>
    <rPh sb="2" eb="3">
      <t>サイ</t>
    </rPh>
    <rPh sb="3" eb="5">
      <t>イジョウ</t>
    </rPh>
    <rPh sb="5" eb="6">
      <t>オンナ</t>
    </rPh>
    <phoneticPr fontId="3"/>
  </si>
  <si>
    <t>ＷＤ</t>
  </si>
  <si>
    <t>３５ＷＤ</t>
  </si>
  <si>
    <t>６０ＷＤ</t>
    <phoneticPr fontId="3"/>
  </si>
  <si>
    <t>６０歳以上女子</t>
    <rPh sb="2" eb="3">
      <t>サイ</t>
    </rPh>
    <rPh sb="3" eb="5">
      <t>イジョウ</t>
    </rPh>
    <phoneticPr fontId="3"/>
  </si>
  <si>
    <t>一般男子複</t>
    <rPh sb="0" eb="2">
      <t>イッパン</t>
    </rPh>
    <rPh sb="2" eb="4">
      <t>ダンシ</t>
    </rPh>
    <rPh sb="4" eb="5">
      <t>フク</t>
    </rPh>
    <phoneticPr fontId="3"/>
  </si>
  <si>
    <t>一般女子複</t>
    <rPh sb="0" eb="2">
      <t>イッパン</t>
    </rPh>
    <phoneticPr fontId="3"/>
  </si>
  <si>
    <t>１４０ＭＩＸ</t>
    <phoneticPr fontId="3"/>
  </si>
  <si>
    <t>合算１４０歳以上混合複</t>
    <rPh sb="0" eb="2">
      <t>ガッサン</t>
    </rPh>
    <rPh sb="5" eb="6">
      <t>サイ</t>
    </rPh>
    <rPh sb="6" eb="8">
      <t>イジョウ</t>
    </rPh>
    <rPh sb="8" eb="10">
      <t>コンゴウ</t>
    </rPh>
    <rPh sb="10" eb="11">
      <t>フク</t>
    </rPh>
    <phoneticPr fontId="3"/>
  </si>
  <si>
    <t>55歳以上女子</t>
    <rPh sb="2" eb="5">
      <t>サイイジョウ</t>
    </rPh>
    <rPh sb="5" eb="7">
      <t>ジョシ</t>
    </rPh>
    <phoneticPr fontId="3"/>
  </si>
  <si>
    <t>60歳以上女子</t>
    <rPh sb="2" eb="3">
      <t>サイ</t>
    </rPh>
    <rPh sb="3" eb="5">
      <t>イジョウ</t>
    </rPh>
    <rPh sb="5" eb="7">
      <t>ジョシ</t>
    </rPh>
    <phoneticPr fontId="3"/>
  </si>
  <si>
    <t>60歳以上女子</t>
    <rPh sb="2" eb="3">
      <t>サイ</t>
    </rPh>
    <phoneticPr fontId="3"/>
  </si>
  <si>
    <t>合算140歳以上</t>
    <rPh sb="0" eb="2">
      <t>ガッサン</t>
    </rPh>
    <rPh sb="5" eb="6">
      <t>サイ</t>
    </rPh>
    <rPh sb="6" eb="8">
      <t>イジョウ</t>
    </rPh>
    <phoneticPr fontId="3"/>
  </si>
  <si>
    <t>単の部</t>
  </si>
  <si>
    <t>姓</t>
    <rPh sb="0" eb="1">
      <t>セイ</t>
    </rPh>
    <phoneticPr fontId="3"/>
  </si>
  <si>
    <t>セイ</t>
    <phoneticPr fontId="3"/>
  </si>
  <si>
    <t>メイ</t>
    <phoneticPr fontId="3"/>
  </si>
  <si>
    <t>フリガナ</t>
    <phoneticPr fontId="3"/>
  </si>
  <si>
    <t>生年月日
(西暦)</t>
    <rPh sb="0" eb="2">
      <t>セイネン</t>
    </rPh>
    <rPh sb="2" eb="4">
      <t>ガッピ</t>
    </rPh>
    <rPh sb="6" eb="8">
      <t>セイレキ</t>
    </rPh>
    <phoneticPr fontId="3"/>
  </si>
  <si>
    <t>（愛知県内用）</t>
  </si>
  <si>
    <t>複の部（混合を除く）</t>
  </si>
  <si>
    <t>混合複の部</t>
  </si>
  <si>
    <t>第19回 全国社会人クラブバドミントン選手権大会（個人戦）参加申込書</t>
    <phoneticPr fontId="3"/>
  </si>
  <si>
    <t>※ 2026年4月1日現在</t>
    <rPh sb="6" eb="7">
      <t>ネン</t>
    </rPh>
    <rPh sb="7" eb="8">
      <t>ヘイネン</t>
    </rPh>
    <rPh sb="8" eb="9">
      <t>ガツ</t>
    </rPh>
    <rPh sb="10" eb="11">
      <t>ニチ</t>
    </rPh>
    <rPh sb="11" eb="13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</si>
</sst>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41" formatCode="_ * #,##0_ ;_ * \-#,##0_ ;_ * &quot;-&quot;_ ;_ @_ "/>
  </numFmts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3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8"/>
      <name val="ＭＳ 明朝"/>
      <family val="1"/>
      <charset val="128"/>
    </font>
    <font>
      <b/>
      <sz val="10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sz val="13"/>
      <name val="ＭＳ ゴシック"/>
      <family val="3"/>
      <charset val="128"/>
    </font>
    <font>
      <strike/>
      <sz val="10"/>
      <name val="ＭＳ Ｐゴシック"/>
      <family val="3"/>
      <charset val="128"/>
    </font>
    <font>
      <strike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 tint="0.24994659260841701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0" fillId="0" borderId="16" xfId="0" applyBorder="1" applyAlignment="1">
      <alignment horizontal="center" vertical="center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41" fontId="10" fillId="0" borderId="0" xfId="0" applyNumberFormat="1" applyFont="1">
      <alignment vertical="center"/>
    </xf>
    <xf numFmtId="0" fontId="10" fillId="0" borderId="0" xfId="0" applyFont="1">
      <alignment vertical="center"/>
    </xf>
    <xf numFmtId="3" fontId="1" fillId="0" borderId="0" xfId="0" applyNumberFormat="1" applyFont="1" applyAlignment="1">
      <alignment horizontal="center" vertical="center"/>
    </xf>
    <xf numFmtId="41" fontId="1" fillId="0" borderId="0" xfId="0" applyNumberFormat="1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right" vertical="center"/>
    </xf>
    <xf numFmtId="0" fontId="10" fillId="2" borderId="25" xfId="0" applyFont="1" applyFill="1" applyBorder="1" applyAlignment="1" applyProtection="1">
      <alignment horizontal="center" vertical="center"/>
      <protection locked="0"/>
    </xf>
    <xf numFmtId="0" fontId="10" fillId="0" borderId="24" xfId="0" applyFont="1" applyBorder="1" applyAlignment="1">
      <alignment horizontal="center" vertical="center"/>
    </xf>
    <xf numFmtId="3" fontId="10" fillId="0" borderId="25" xfId="1" applyNumberFormat="1" applyFont="1" applyBorder="1" applyAlignment="1">
      <alignment horizontal="center" vertical="center"/>
    </xf>
    <xf numFmtId="41" fontId="10" fillId="0" borderId="26" xfId="0" applyNumberFormat="1" applyFont="1" applyBorder="1">
      <alignment vertical="center"/>
    </xf>
    <xf numFmtId="41" fontId="10" fillId="0" borderId="22" xfId="0" applyNumberFormat="1" applyFont="1" applyBorder="1" applyAlignment="1">
      <alignment horizontal="center" vertical="center"/>
    </xf>
    <xf numFmtId="41" fontId="10" fillId="0" borderId="26" xfId="0" applyNumberFormat="1" applyFont="1" applyBorder="1" applyAlignment="1">
      <alignment horizontal="center" vertical="center"/>
    </xf>
    <xf numFmtId="0" fontId="10" fillId="0" borderId="24" xfId="0" applyFont="1" applyBorder="1" applyProtection="1">
      <alignment vertical="center"/>
      <protection locked="0"/>
    </xf>
    <xf numFmtId="0" fontId="10" fillId="0" borderId="25" xfId="0" applyFont="1" applyBorder="1">
      <alignment vertical="center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41" fontId="10" fillId="0" borderId="22" xfId="0" applyNumberFormat="1" applyFont="1" applyBorder="1">
      <alignment vertical="center"/>
    </xf>
    <xf numFmtId="0" fontId="10" fillId="0" borderId="28" xfId="0" applyFont="1" applyBorder="1" applyProtection="1">
      <alignment vertical="center"/>
      <protection locked="0"/>
    </xf>
    <xf numFmtId="0" fontId="10" fillId="0" borderId="27" xfId="0" applyFont="1" applyBorder="1">
      <alignment vertical="center"/>
    </xf>
    <xf numFmtId="0" fontId="10" fillId="0" borderId="28" xfId="0" applyFont="1" applyBorder="1" applyAlignment="1">
      <alignment horizontal="right" vertical="center"/>
    </xf>
    <xf numFmtId="0" fontId="10" fillId="0" borderId="28" xfId="0" applyFont="1" applyBorder="1" applyAlignment="1">
      <alignment horizontal="center" vertical="center"/>
    </xf>
    <xf numFmtId="41" fontId="10" fillId="0" borderId="29" xfId="0" applyNumberFormat="1" applyFont="1" applyBorder="1" applyAlignment="1">
      <alignment horizontal="center" vertical="center"/>
    </xf>
    <xf numFmtId="41" fontId="10" fillId="0" borderId="29" xfId="0" applyNumberFormat="1" applyFont="1" applyBorder="1">
      <alignment vertical="center"/>
    </xf>
    <xf numFmtId="0" fontId="10" fillId="0" borderId="30" xfId="0" applyFont="1" applyBorder="1" applyProtection="1">
      <alignment vertical="center"/>
      <protection locked="0"/>
    </xf>
    <xf numFmtId="0" fontId="10" fillId="0" borderId="31" xfId="0" applyFont="1" applyBorder="1">
      <alignment vertical="center"/>
    </xf>
    <xf numFmtId="0" fontId="10" fillId="0" borderId="32" xfId="0" applyFont="1" applyBorder="1" applyAlignment="1">
      <alignment horizontal="right" vertical="center"/>
    </xf>
    <xf numFmtId="0" fontId="10" fillId="2" borderId="31" xfId="0" applyFont="1" applyFill="1" applyBorder="1" applyAlignment="1" applyProtection="1">
      <alignment horizontal="center" vertical="center"/>
      <protection locked="0"/>
    </xf>
    <xf numFmtId="0" fontId="10" fillId="0" borderId="32" xfId="0" applyFont="1" applyBorder="1" applyAlignment="1">
      <alignment horizontal="center" vertical="center"/>
    </xf>
    <xf numFmtId="41" fontId="10" fillId="0" borderId="5" xfId="0" applyNumberFormat="1" applyFont="1" applyBorder="1">
      <alignment vertical="center"/>
    </xf>
    <xf numFmtId="41" fontId="10" fillId="0" borderId="0" xfId="0" applyNumberFormat="1" applyFont="1" applyAlignment="1">
      <alignment horizontal="center" vertical="center"/>
    </xf>
    <xf numFmtId="41" fontId="10" fillId="0" borderId="5" xfId="0" applyNumberFormat="1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Protection="1">
      <alignment vertical="center"/>
      <protection locked="0"/>
    </xf>
    <xf numFmtId="3" fontId="10" fillId="0" borderId="35" xfId="0" applyNumberFormat="1" applyFont="1" applyBorder="1" applyAlignment="1">
      <alignment horizontal="center" vertical="center"/>
    </xf>
    <xf numFmtId="41" fontId="10" fillId="0" borderId="11" xfId="0" applyNumberFormat="1" applyFont="1" applyBorder="1">
      <alignment vertical="center"/>
    </xf>
    <xf numFmtId="0" fontId="10" fillId="0" borderId="32" xfId="0" applyFont="1" applyBorder="1" applyProtection="1">
      <alignment vertical="center"/>
      <protection locked="0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0" fontId="10" fillId="0" borderId="36" xfId="0" applyFont="1" applyBorder="1">
      <alignment vertical="center"/>
    </xf>
    <xf numFmtId="0" fontId="10" fillId="0" borderId="34" xfId="0" applyFont="1" applyBorder="1" applyAlignment="1">
      <alignment horizontal="right" vertical="center"/>
    </xf>
    <xf numFmtId="0" fontId="10" fillId="2" borderId="36" xfId="0" applyFont="1" applyFill="1" applyBorder="1" applyAlignment="1" applyProtection="1">
      <alignment horizontal="center" vertical="center"/>
      <protection locked="0"/>
    </xf>
    <xf numFmtId="0" fontId="10" fillId="0" borderId="34" xfId="0" applyFont="1" applyBorder="1" applyAlignment="1">
      <alignment horizontal="center" vertical="center"/>
    </xf>
    <xf numFmtId="3" fontId="10" fillId="0" borderId="36" xfId="1" applyNumberFormat="1" applyFont="1" applyBorder="1" applyAlignment="1">
      <alignment horizontal="center" vertical="center"/>
    </xf>
    <xf numFmtId="41" fontId="10" fillId="0" borderId="37" xfId="0" applyNumberFormat="1" applyFont="1" applyBorder="1">
      <alignment vertical="center"/>
    </xf>
    <xf numFmtId="41" fontId="10" fillId="0" borderId="37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 vertical="center"/>
    </xf>
    <xf numFmtId="3" fontId="10" fillId="0" borderId="36" xfId="0" applyNumberFormat="1" applyFont="1" applyBorder="1" applyAlignment="1">
      <alignment horizontal="center" vertical="center"/>
    </xf>
    <xf numFmtId="41" fontId="1" fillId="0" borderId="11" xfId="0" applyNumberFormat="1" applyFont="1" applyBorder="1">
      <alignment vertical="center"/>
    </xf>
    <xf numFmtId="0" fontId="1" fillId="0" borderId="11" xfId="0" applyFont="1" applyBorder="1">
      <alignment vertical="center"/>
    </xf>
    <xf numFmtId="0" fontId="1" fillId="0" borderId="11" xfId="0" applyFont="1" applyBorder="1" applyAlignment="1">
      <alignment horizontal="center" vertical="center"/>
    </xf>
    <xf numFmtId="41" fontId="13" fillId="0" borderId="0" xfId="0" applyNumberFormat="1" applyFont="1" applyAlignment="1">
      <alignment horizontal="left" vertical="center" shrinkToFit="1"/>
    </xf>
    <xf numFmtId="41" fontId="14" fillId="0" borderId="0" xfId="0" applyNumberFormat="1" applyFont="1" applyAlignment="1">
      <alignment horizontal="left" vertical="center" shrinkToFit="1"/>
    </xf>
    <xf numFmtId="0" fontId="10" fillId="0" borderId="38" xfId="0" applyFont="1" applyBorder="1">
      <alignment vertical="center"/>
    </xf>
    <xf numFmtId="49" fontId="15" fillId="0" borderId="40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49" fontId="15" fillId="0" borderId="44" xfId="0" applyNumberFormat="1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top"/>
    </xf>
    <xf numFmtId="0" fontId="2" fillId="0" borderId="11" xfId="0" applyFont="1" applyBorder="1" applyAlignment="1">
      <alignment horizontal="center" vertical="center"/>
    </xf>
    <xf numFmtId="14" fontId="2" fillId="0" borderId="0" xfId="0" applyNumberFormat="1" applyFont="1">
      <alignment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57" xfId="0" applyFont="1" applyFill="1" applyBorder="1" applyAlignment="1">
      <alignment horizontal="center" vertical="center"/>
    </xf>
    <xf numFmtId="0" fontId="2" fillId="3" borderId="5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59" xfId="0" applyFont="1" applyFill="1" applyBorder="1" applyAlignment="1">
      <alignment horizontal="center" vertical="center"/>
    </xf>
    <xf numFmtId="0" fontId="2" fillId="3" borderId="60" xfId="0" applyFont="1" applyFill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 shrinkToFit="1"/>
    </xf>
    <xf numFmtId="49" fontId="15" fillId="0" borderId="7" xfId="0" applyNumberFormat="1" applyFont="1" applyBorder="1" applyAlignment="1">
      <alignment horizontal="center" vertical="center" shrinkToFit="1"/>
    </xf>
    <xf numFmtId="49" fontId="15" fillId="0" borderId="8" xfId="0" applyNumberFormat="1" applyFont="1" applyBorder="1" applyAlignment="1">
      <alignment horizontal="center" vertical="center" shrinkToFit="1"/>
    </xf>
    <xf numFmtId="49" fontId="15" fillId="0" borderId="9" xfId="0" applyNumberFormat="1" applyFont="1" applyBorder="1" applyAlignment="1">
      <alignment horizontal="center" vertical="center" shrinkToFit="1"/>
    </xf>
    <xf numFmtId="49" fontId="15" fillId="0" borderId="10" xfId="0" applyNumberFormat="1" applyFont="1" applyBorder="1" applyAlignment="1">
      <alignment horizontal="center" vertical="center" shrinkToFit="1"/>
    </xf>
    <xf numFmtId="49" fontId="15" fillId="0" borderId="39" xfId="0" applyNumberFormat="1" applyFont="1" applyBorder="1" applyAlignment="1">
      <alignment horizontal="center" vertical="center"/>
    </xf>
    <xf numFmtId="49" fontId="15" fillId="0" borderId="45" xfId="0" applyNumberFormat="1" applyFont="1" applyBorder="1" applyAlignment="1">
      <alignment horizontal="center" vertical="center"/>
    </xf>
    <xf numFmtId="49" fontId="15" fillId="0" borderId="46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19" fillId="4" borderId="0" xfId="0" applyFont="1" applyFill="1">
      <alignment vertical="center"/>
    </xf>
    <xf numFmtId="0" fontId="19" fillId="4" borderId="0" xfId="0" applyFont="1" applyFill="1" applyAlignment="1">
      <alignment horizontal="right" vertical="center"/>
    </xf>
    <xf numFmtId="0" fontId="20" fillId="4" borderId="0" xfId="0" applyFont="1" applyFill="1">
      <alignment vertical="center"/>
    </xf>
    <xf numFmtId="41" fontId="19" fillId="4" borderId="0" xfId="0" applyNumberFormat="1" applyFont="1" applyFill="1" applyAlignment="1">
      <alignment horizontal="center" vertical="center"/>
    </xf>
    <xf numFmtId="41" fontId="19" fillId="4" borderId="0" xfId="0" applyNumberFormat="1" applyFont="1" applyFill="1">
      <alignment vertical="center"/>
    </xf>
    <xf numFmtId="0" fontId="2" fillId="0" borderId="70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14" fontId="2" fillId="0" borderId="10" xfId="0" applyNumberFormat="1" applyFont="1" applyBorder="1" applyAlignment="1">
      <alignment horizontal="center" vertical="center" shrinkToFit="1"/>
    </xf>
    <xf numFmtId="14" fontId="2" fillId="0" borderId="12" xfId="0" applyNumberFormat="1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41" fontId="16" fillId="0" borderId="0" xfId="0" applyNumberFormat="1" applyFont="1" applyAlignment="1">
      <alignment horizontal="center" vertical="center" shrinkToFit="1"/>
    </xf>
    <xf numFmtId="0" fontId="10" fillId="0" borderId="23" xfId="0" applyFont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3" fontId="10" fillId="0" borderId="49" xfId="0" applyNumberFormat="1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3" fontId="10" fillId="0" borderId="5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2" fillId="0" borderId="65" xfId="0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 wrapText="1" shrinkToFit="1"/>
    </xf>
    <xf numFmtId="0" fontId="2" fillId="0" borderId="67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2" xfId="0" applyFont="1" applyBorder="1">
      <alignment vertical="center"/>
    </xf>
    <xf numFmtId="0" fontId="2" fillId="0" borderId="73" xfId="0" applyFont="1" applyBorder="1">
      <alignment vertical="center"/>
    </xf>
    <xf numFmtId="0" fontId="2" fillId="0" borderId="79" xfId="0" applyFont="1" applyBorder="1">
      <alignment vertical="center"/>
    </xf>
    <xf numFmtId="0" fontId="2" fillId="0" borderId="78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74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61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2" fillId="0" borderId="3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62" xfId="0" applyFont="1" applyBorder="1" applyAlignment="1">
      <alignment horizontal="center" vertical="center" shrinkToFit="1"/>
    </xf>
    <xf numFmtId="0" fontId="2" fillId="0" borderId="63" xfId="0" applyFont="1" applyBorder="1" applyAlignment="1">
      <alignment horizontal="center" vertical="center" shrinkToFit="1"/>
    </xf>
  </cellXfs>
  <cellStyles count="2">
    <cellStyle name="通貨" xfId="1" builtinId="7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65"/>
  <sheetViews>
    <sheetView tabSelected="1" zoomScaleNormal="100" workbookViewId="0">
      <selection activeCell="I52" sqref="I52"/>
    </sheetView>
  </sheetViews>
  <sheetFormatPr defaultColWidth="9" defaultRowHeight="13.5" x14ac:dyDescent="0.15"/>
  <cols>
    <col min="1" max="1" width="12.875" style="29" customWidth="1"/>
    <col min="2" max="2" width="6.25" style="36" customWidth="1"/>
    <col min="3" max="3" width="9" style="29"/>
    <col min="4" max="4" width="4" style="29" customWidth="1"/>
    <col min="5" max="5" width="9.375" style="34" bestFit="1" customWidth="1"/>
    <col min="6" max="6" width="3.5" style="35" customWidth="1"/>
    <col min="7" max="7" width="9" style="35"/>
    <col min="8" max="9" width="3.875" style="35" customWidth="1"/>
    <col min="10" max="10" width="11" style="29" customWidth="1"/>
    <col min="11" max="11" width="3.5" style="37" customWidth="1"/>
    <col min="12" max="12" width="10.75" style="29" customWidth="1"/>
    <col min="13" max="16384" width="9" style="29"/>
  </cols>
  <sheetData>
    <row r="1" spans="1:15" ht="18.75" x14ac:dyDescent="0.15">
      <c r="A1" s="142" t="s">
        <v>190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</row>
    <row r="2" spans="1:15" ht="10.5" customHeight="1" x14ac:dyDescent="0.1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5" ht="17.100000000000001" customHeight="1" x14ac:dyDescent="0.15">
      <c r="A3" s="85" t="s">
        <v>72</v>
      </c>
      <c r="B3" s="84"/>
      <c r="C3" s="84"/>
      <c r="D3" s="84"/>
      <c r="E3" s="84"/>
      <c r="F3" s="71"/>
      <c r="G3" s="62"/>
    </row>
    <row r="4" spans="1:15" ht="17.100000000000001" customHeight="1" x14ac:dyDescent="0.15">
      <c r="A4" s="143"/>
      <c r="B4" s="143"/>
      <c r="C4" s="143"/>
      <c r="D4" s="143"/>
      <c r="E4" s="143"/>
      <c r="F4" s="143"/>
      <c r="G4" s="144" t="s">
        <v>126</v>
      </c>
      <c r="H4" s="144"/>
      <c r="I4" s="144"/>
      <c r="J4" s="144"/>
      <c r="K4" s="144"/>
      <c r="L4" s="144"/>
    </row>
    <row r="5" spans="1:15" ht="8.25" customHeight="1" x14ac:dyDescent="0.15">
      <c r="A5" s="143"/>
      <c r="B5" s="143"/>
      <c r="C5" s="143"/>
      <c r="D5" s="143"/>
      <c r="E5" s="143"/>
      <c r="F5" s="143"/>
      <c r="G5" s="29"/>
      <c r="H5" s="29"/>
      <c r="I5" s="29"/>
      <c r="K5" s="29"/>
    </row>
    <row r="6" spans="1:15" ht="8.25" customHeight="1" x14ac:dyDescent="0.15"/>
    <row r="7" spans="1:15" s="37" customFormat="1" ht="13.5" customHeight="1" x14ac:dyDescent="0.15">
      <c r="A7" s="140" t="s">
        <v>85</v>
      </c>
      <c r="B7" s="145"/>
      <c r="C7" s="146" t="s">
        <v>86</v>
      </c>
      <c r="D7" s="147"/>
      <c r="E7" s="148" t="s">
        <v>87</v>
      </c>
      <c r="F7" s="149"/>
      <c r="G7" s="149"/>
      <c r="H7" s="149"/>
      <c r="I7" s="149"/>
      <c r="J7" s="149"/>
      <c r="K7" s="150"/>
      <c r="L7" s="38" t="s">
        <v>88</v>
      </c>
    </row>
    <row r="8" spans="1:15" ht="13.5" customHeight="1" x14ac:dyDescent="0.15">
      <c r="A8" s="86" t="s">
        <v>35</v>
      </c>
      <c r="B8" s="39" t="s">
        <v>89</v>
      </c>
      <c r="C8" s="40"/>
      <c r="D8" s="41" t="s">
        <v>90</v>
      </c>
      <c r="E8" s="42">
        <v>5000</v>
      </c>
      <c r="F8" s="43" t="s">
        <v>91</v>
      </c>
      <c r="G8" s="44">
        <f t="shared" ref="G8:G55" si="0">C8</f>
        <v>0</v>
      </c>
      <c r="H8" s="43" t="s">
        <v>90</v>
      </c>
      <c r="I8" s="43" t="s">
        <v>92</v>
      </c>
      <c r="J8" s="45">
        <f t="shared" ref="J8:J55" si="1">E8*G8</f>
        <v>0</v>
      </c>
      <c r="K8" s="41" t="s">
        <v>93</v>
      </c>
      <c r="L8" s="46"/>
      <c r="O8" s="36"/>
    </row>
    <row r="9" spans="1:15" ht="13.5" customHeight="1" x14ac:dyDescent="0.15">
      <c r="A9" s="47" t="s">
        <v>94</v>
      </c>
      <c r="B9" s="39" t="s">
        <v>89</v>
      </c>
      <c r="C9" s="48"/>
      <c r="D9" s="41" t="s">
        <v>90</v>
      </c>
      <c r="E9" s="42">
        <v>5000</v>
      </c>
      <c r="F9" s="49" t="s">
        <v>95</v>
      </c>
      <c r="G9" s="44">
        <f t="shared" si="0"/>
        <v>0</v>
      </c>
      <c r="H9" s="49" t="s">
        <v>90</v>
      </c>
      <c r="I9" s="49" t="s">
        <v>92</v>
      </c>
      <c r="J9" s="44">
        <f t="shared" si="1"/>
        <v>0</v>
      </c>
      <c r="K9" s="41" t="s">
        <v>93</v>
      </c>
      <c r="L9" s="50"/>
    </row>
    <row r="10" spans="1:15" ht="13.5" customHeight="1" x14ac:dyDescent="0.15">
      <c r="A10" s="51" t="s">
        <v>96</v>
      </c>
      <c r="B10" s="52" t="s">
        <v>89</v>
      </c>
      <c r="C10" s="48"/>
      <c r="D10" s="41" t="s">
        <v>90</v>
      </c>
      <c r="E10" s="42">
        <v>5000</v>
      </c>
      <c r="F10" s="49" t="s">
        <v>95</v>
      </c>
      <c r="G10" s="44">
        <f>C10</f>
        <v>0</v>
      </c>
      <c r="H10" s="49" t="s">
        <v>90</v>
      </c>
      <c r="I10" s="49" t="s">
        <v>92</v>
      </c>
      <c r="J10" s="44">
        <f>E10*G10</f>
        <v>0</v>
      </c>
      <c r="K10" s="41" t="s">
        <v>93</v>
      </c>
      <c r="L10" s="50"/>
    </row>
    <row r="11" spans="1:15" ht="13.5" customHeight="1" x14ac:dyDescent="0.15">
      <c r="A11" s="51" t="s">
        <v>97</v>
      </c>
      <c r="B11" s="52" t="s">
        <v>89</v>
      </c>
      <c r="C11" s="48"/>
      <c r="D11" s="41" t="s">
        <v>90</v>
      </c>
      <c r="E11" s="42">
        <v>5000</v>
      </c>
      <c r="F11" s="49" t="s">
        <v>95</v>
      </c>
      <c r="G11" s="44">
        <f t="shared" si="0"/>
        <v>0</v>
      </c>
      <c r="H11" s="49" t="s">
        <v>90</v>
      </c>
      <c r="I11" s="49" t="s">
        <v>92</v>
      </c>
      <c r="J11" s="44">
        <f t="shared" si="1"/>
        <v>0</v>
      </c>
      <c r="K11" s="41" t="s">
        <v>93</v>
      </c>
      <c r="L11" s="50"/>
    </row>
    <row r="12" spans="1:15" ht="13.5" customHeight="1" x14ac:dyDescent="0.15">
      <c r="A12" s="51" t="s">
        <v>98</v>
      </c>
      <c r="B12" s="52" t="s">
        <v>89</v>
      </c>
      <c r="C12" s="48"/>
      <c r="D12" s="41" t="s">
        <v>90</v>
      </c>
      <c r="E12" s="42">
        <v>5000</v>
      </c>
      <c r="F12" s="49" t="s">
        <v>95</v>
      </c>
      <c r="G12" s="44">
        <f t="shared" si="0"/>
        <v>0</v>
      </c>
      <c r="H12" s="49" t="s">
        <v>90</v>
      </c>
      <c r="I12" s="49" t="s">
        <v>92</v>
      </c>
      <c r="J12" s="44">
        <f t="shared" si="1"/>
        <v>0</v>
      </c>
      <c r="K12" s="41" t="s">
        <v>93</v>
      </c>
      <c r="L12" s="50"/>
    </row>
    <row r="13" spans="1:15" ht="13.5" customHeight="1" x14ac:dyDescent="0.15">
      <c r="A13" s="51" t="s">
        <v>99</v>
      </c>
      <c r="B13" s="52" t="s">
        <v>89</v>
      </c>
      <c r="C13" s="48"/>
      <c r="D13" s="41" t="s">
        <v>90</v>
      </c>
      <c r="E13" s="42">
        <v>5000</v>
      </c>
      <c r="F13" s="49" t="s">
        <v>95</v>
      </c>
      <c r="G13" s="44">
        <f t="shared" si="0"/>
        <v>0</v>
      </c>
      <c r="H13" s="49" t="s">
        <v>90</v>
      </c>
      <c r="I13" s="49" t="s">
        <v>92</v>
      </c>
      <c r="J13" s="44">
        <f t="shared" si="1"/>
        <v>0</v>
      </c>
      <c r="K13" s="41" t="s">
        <v>93</v>
      </c>
      <c r="L13" s="50"/>
    </row>
    <row r="14" spans="1:15" ht="13.5" customHeight="1" x14ac:dyDescent="0.15">
      <c r="A14" s="51" t="s">
        <v>100</v>
      </c>
      <c r="B14" s="52" t="s">
        <v>89</v>
      </c>
      <c r="C14" s="48"/>
      <c r="D14" s="41" t="s">
        <v>90</v>
      </c>
      <c r="E14" s="42">
        <v>5000</v>
      </c>
      <c r="F14" s="49" t="s">
        <v>95</v>
      </c>
      <c r="G14" s="44">
        <f t="shared" si="0"/>
        <v>0</v>
      </c>
      <c r="H14" s="49" t="s">
        <v>90</v>
      </c>
      <c r="I14" s="49" t="s">
        <v>92</v>
      </c>
      <c r="J14" s="44">
        <f t="shared" si="1"/>
        <v>0</v>
      </c>
      <c r="K14" s="41" t="s">
        <v>93</v>
      </c>
      <c r="L14" s="50"/>
    </row>
    <row r="15" spans="1:15" ht="13.5" customHeight="1" x14ac:dyDescent="0.15">
      <c r="A15" s="51" t="s">
        <v>101</v>
      </c>
      <c r="B15" s="52" t="s">
        <v>89</v>
      </c>
      <c r="C15" s="48"/>
      <c r="D15" s="41" t="s">
        <v>90</v>
      </c>
      <c r="E15" s="42">
        <v>5000</v>
      </c>
      <c r="F15" s="49" t="s">
        <v>95</v>
      </c>
      <c r="G15" s="44">
        <f t="shared" si="0"/>
        <v>0</v>
      </c>
      <c r="H15" s="49" t="s">
        <v>90</v>
      </c>
      <c r="I15" s="49" t="s">
        <v>92</v>
      </c>
      <c r="J15" s="44">
        <f t="shared" si="1"/>
        <v>0</v>
      </c>
      <c r="K15" s="41" t="s">
        <v>93</v>
      </c>
      <c r="L15" s="50"/>
    </row>
    <row r="16" spans="1:15" ht="13.5" customHeight="1" x14ac:dyDescent="0.15">
      <c r="A16" s="51" t="s">
        <v>102</v>
      </c>
      <c r="B16" s="52" t="s">
        <v>89</v>
      </c>
      <c r="C16" s="48"/>
      <c r="D16" s="41" t="s">
        <v>90</v>
      </c>
      <c r="E16" s="42">
        <v>5000</v>
      </c>
      <c r="F16" s="49" t="s">
        <v>91</v>
      </c>
      <c r="G16" s="44">
        <f t="shared" ref="G16" si="2">C16</f>
        <v>0</v>
      </c>
      <c r="H16" s="49" t="s">
        <v>90</v>
      </c>
      <c r="I16" s="49" t="s">
        <v>92</v>
      </c>
      <c r="J16" s="44">
        <f t="shared" ref="J16" si="3">E16*G16</f>
        <v>0</v>
      </c>
      <c r="K16" s="41" t="s">
        <v>93</v>
      </c>
      <c r="L16" s="50"/>
    </row>
    <row r="17" spans="1:12" ht="13.5" customHeight="1" x14ac:dyDescent="0.15">
      <c r="A17" s="51" t="s">
        <v>103</v>
      </c>
      <c r="B17" s="52" t="s">
        <v>89</v>
      </c>
      <c r="C17" s="48"/>
      <c r="D17" s="41" t="s">
        <v>90</v>
      </c>
      <c r="E17" s="42">
        <v>5000</v>
      </c>
      <c r="F17" s="49" t="s">
        <v>95</v>
      </c>
      <c r="G17" s="44">
        <f t="shared" si="0"/>
        <v>0</v>
      </c>
      <c r="H17" s="49" t="s">
        <v>90</v>
      </c>
      <c r="I17" s="49" t="s">
        <v>92</v>
      </c>
      <c r="J17" s="44">
        <f t="shared" si="1"/>
        <v>0</v>
      </c>
      <c r="K17" s="41" t="s">
        <v>93</v>
      </c>
      <c r="L17" s="50"/>
    </row>
    <row r="18" spans="1:12" ht="13.5" customHeight="1" x14ac:dyDescent="0.15">
      <c r="A18" s="72" t="s">
        <v>137</v>
      </c>
      <c r="B18" s="73" t="s">
        <v>89</v>
      </c>
      <c r="C18" s="74"/>
      <c r="D18" s="75" t="s">
        <v>90</v>
      </c>
      <c r="E18" s="76">
        <v>5000</v>
      </c>
      <c r="F18" s="77" t="s">
        <v>95</v>
      </c>
      <c r="G18" s="78">
        <f t="shared" ref="G18:G25" si="4">C18</f>
        <v>0</v>
      </c>
      <c r="H18" s="77" t="s">
        <v>90</v>
      </c>
      <c r="I18" s="77" t="s">
        <v>92</v>
      </c>
      <c r="J18" s="78">
        <f t="shared" ref="J18:J25" si="5">E18*G18</f>
        <v>0</v>
      </c>
      <c r="K18" s="75" t="s">
        <v>93</v>
      </c>
      <c r="L18" s="65"/>
    </row>
    <row r="19" spans="1:12" ht="13.5" customHeight="1" x14ac:dyDescent="0.15">
      <c r="A19" s="47" t="s">
        <v>104</v>
      </c>
      <c r="B19" s="39" t="s">
        <v>89</v>
      </c>
      <c r="C19" s="40"/>
      <c r="D19" s="41" t="s">
        <v>90</v>
      </c>
      <c r="E19" s="42">
        <v>5000</v>
      </c>
      <c r="F19" s="49" t="s">
        <v>95</v>
      </c>
      <c r="G19" s="44">
        <f t="shared" si="4"/>
        <v>0</v>
      </c>
      <c r="H19" s="49" t="s">
        <v>90</v>
      </c>
      <c r="I19" s="49" t="s">
        <v>92</v>
      </c>
      <c r="J19" s="44">
        <f t="shared" si="5"/>
        <v>0</v>
      </c>
      <c r="K19" s="41" t="s">
        <v>93</v>
      </c>
      <c r="L19" s="46"/>
    </row>
    <row r="20" spans="1:12" ht="13.5" customHeight="1" x14ac:dyDescent="0.15">
      <c r="A20" s="51" t="s">
        <v>105</v>
      </c>
      <c r="B20" s="52" t="s">
        <v>89</v>
      </c>
      <c r="C20" s="48"/>
      <c r="D20" s="41" t="s">
        <v>90</v>
      </c>
      <c r="E20" s="42">
        <v>5000</v>
      </c>
      <c r="F20" s="49" t="s">
        <v>91</v>
      </c>
      <c r="G20" s="44">
        <f t="shared" si="4"/>
        <v>0</v>
      </c>
      <c r="H20" s="49" t="s">
        <v>90</v>
      </c>
      <c r="I20" s="49" t="s">
        <v>92</v>
      </c>
      <c r="J20" s="44">
        <f t="shared" si="5"/>
        <v>0</v>
      </c>
      <c r="K20" s="41" t="s">
        <v>93</v>
      </c>
      <c r="L20" s="50"/>
    </row>
    <row r="21" spans="1:12" ht="13.5" customHeight="1" x14ac:dyDescent="0.15">
      <c r="A21" s="51" t="s">
        <v>159</v>
      </c>
      <c r="B21" s="52" t="s">
        <v>89</v>
      </c>
      <c r="C21" s="48"/>
      <c r="D21" s="41" t="s">
        <v>90</v>
      </c>
      <c r="E21" s="42">
        <v>5000</v>
      </c>
      <c r="F21" s="49" t="s">
        <v>91</v>
      </c>
      <c r="G21" s="44">
        <f t="shared" si="4"/>
        <v>0</v>
      </c>
      <c r="H21" s="49" t="s">
        <v>90</v>
      </c>
      <c r="I21" s="49" t="s">
        <v>92</v>
      </c>
      <c r="J21" s="44">
        <f t="shared" si="5"/>
        <v>0</v>
      </c>
      <c r="K21" s="41" t="s">
        <v>93</v>
      </c>
      <c r="L21" s="50"/>
    </row>
    <row r="22" spans="1:12" ht="13.5" customHeight="1" x14ac:dyDescent="0.15">
      <c r="A22" s="51" t="s">
        <v>160</v>
      </c>
      <c r="B22" s="52" t="s">
        <v>89</v>
      </c>
      <c r="C22" s="48"/>
      <c r="D22" s="41" t="s">
        <v>90</v>
      </c>
      <c r="E22" s="42">
        <v>5000</v>
      </c>
      <c r="F22" s="49" t="s">
        <v>91</v>
      </c>
      <c r="G22" s="44">
        <f t="shared" si="4"/>
        <v>0</v>
      </c>
      <c r="H22" s="49" t="s">
        <v>90</v>
      </c>
      <c r="I22" s="49" t="s">
        <v>92</v>
      </c>
      <c r="J22" s="44">
        <f t="shared" si="5"/>
        <v>0</v>
      </c>
      <c r="K22" s="41" t="s">
        <v>93</v>
      </c>
      <c r="L22" s="50"/>
    </row>
    <row r="23" spans="1:12" ht="13.5" customHeight="1" x14ac:dyDescent="0.15">
      <c r="A23" s="51" t="s">
        <v>161</v>
      </c>
      <c r="B23" s="52" t="s">
        <v>89</v>
      </c>
      <c r="C23" s="48"/>
      <c r="D23" s="41" t="s">
        <v>90</v>
      </c>
      <c r="E23" s="42">
        <v>5000</v>
      </c>
      <c r="F23" s="49" t="s">
        <v>91</v>
      </c>
      <c r="G23" s="44">
        <f t="shared" si="4"/>
        <v>0</v>
      </c>
      <c r="H23" s="49" t="s">
        <v>90</v>
      </c>
      <c r="I23" s="49" t="s">
        <v>92</v>
      </c>
      <c r="J23" s="44">
        <f t="shared" si="5"/>
        <v>0</v>
      </c>
      <c r="K23" s="41" t="s">
        <v>93</v>
      </c>
      <c r="L23" s="50"/>
    </row>
    <row r="24" spans="1:12" ht="13.5" customHeight="1" x14ac:dyDescent="0.15">
      <c r="A24" s="51" t="s">
        <v>162</v>
      </c>
      <c r="B24" s="52" t="s">
        <v>89</v>
      </c>
      <c r="C24" s="48"/>
      <c r="D24" s="41" t="s">
        <v>90</v>
      </c>
      <c r="E24" s="42">
        <v>5000</v>
      </c>
      <c r="F24" s="49" t="s">
        <v>91</v>
      </c>
      <c r="G24" s="44">
        <f t="shared" ref="G24" si="6">C24</f>
        <v>0</v>
      </c>
      <c r="H24" s="49" t="s">
        <v>90</v>
      </c>
      <c r="I24" s="49" t="s">
        <v>92</v>
      </c>
      <c r="J24" s="44">
        <f t="shared" ref="J24" si="7">E24*G24</f>
        <v>0</v>
      </c>
      <c r="K24" s="41" t="s">
        <v>93</v>
      </c>
      <c r="L24" s="50"/>
    </row>
    <row r="25" spans="1:12" ht="13.5" customHeight="1" x14ac:dyDescent="0.15">
      <c r="A25" s="51" t="s">
        <v>177</v>
      </c>
      <c r="B25" s="52" t="s">
        <v>89</v>
      </c>
      <c r="C25" s="48"/>
      <c r="D25" s="41" t="s">
        <v>90</v>
      </c>
      <c r="E25" s="42">
        <v>5000</v>
      </c>
      <c r="F25" s="49" t="s">
        <v>95</v>
      </c>
      <c r="G25" s="44">
        <f t="shared" si="4"/>
        <v>0</v>
      </c>
      <c r="H25" s="49" t="s">
        <v>90</v>
      </c>
      <c r="I25" s="49" t="s">
        <v>92</v>
      </c>
      <c r="J25" s="44">
        <f t="shared" si="5"/>
        <v>0</v>
      </c>
      <c r="K25" s="41" t="s">
        <v>93</v>
      </c>
      <c r="L25" s="50"/>
    </row>
    <row r="26" spans="1:12" ht="13.5" customHeight="1" x14ac:dyDescent="0.15">
      <c r="A26" s="72" t="s">
        <v>178</v>
      </c>
      <c r="B26" s="73" t="s">
        <v>89</v>
      </c>
      <c r="C26" s="74"/>
      <c r="D26" s="75" t="s">
        <v>90</v>
      </c>
      <c r="E26" s="76">
        <v>5000</v>
      </c>
      <c r="F26" s="77" t="s">
        <v>95</v>
      </c>
      <c r="G26" s="78">
        <f t="shared" si="0"/>
        <v>0</v>
      </c>
      <c r="H26" s="77" t="s">
        <v>90</v>
      </c>
      <c r="I26" s="77" t="s">
        <v>92</v>
      </c>
      <c r="J26" s="78">
        <f t="shared" si="1"/>
        <v>0</v>
      </c>
      <c r="K26" s="75" t="s">
        <v>93</v>
      </c>
      <c r="L26" s="65"/>
    </row>
    <row r="27" spans="1:12" ht="13.5" customHeight="1" x14ac:dyDescent="0.15">
      <c r="A27" s="47" t="s">
        <v>35</v>
      </c>
      <c r="B27" s="39" t="s">
        <v>106</v>
      </c>
      <c r="C27" s="40"/>
      <c r="D27" s="41" t="s">
        <v>107</v>
      </c>
      <c r="E27" s="79">
        <v>10000</v>
      </c>
      <c r="F27" s="49" t="s">
        <v>108</v>
      </c>
      <c r="G27" s="44">
        <f t="shared" si="0"/>
        <v>0</v>
      </c>
      <c r="H27" s="49" t="s">
        <v>107</v>
      </c>
      <c r="I27" s="49" t="s">
        <v>109</v>
      </c>
      <c r="J27" s="44">
        <f t="shared" si="1"/>
        <v>0</v>
      </c>
      <c r="K27" s="41" t="s">
        <v>93</v>
      </c>
      <c r="L27" s="46"/>
    </row>
    <row r="28" spans="1:12" ht="13.5" customHeight="1" x14ac:dyDescent="0.15">
      <c r="A28" s="51" t="s">
        <v>94</v>
      </c>
      <c r="B28" s="52" t="s">
        <v>106</v>
      </c>
      <c r="C28" s="48"/>
      <c r="D28" s="53" t="s">
        <v>107</v>
      </c>
      <c r="E28" s="79">
        <v>10000</v>
      </c>
      <c r="F28" s="49" t="s">
        <v>108</v>
      </c>
      <c r="G28" s="54">
        <f>C28</f>
        <v>0</v>
      </c>
      <c r="H28" s="55" t="s">
        <v>107</v>
      </c>
      <c r="I28" s="49" t="s">
        <v>109</v>
      </c>
      <c r="J28" s="54">
        <f>E28*G28</f>
        <v>0</v>
      </c>
      <c r="K28" s="41" t="s">
        <v>93</v>
      </c>
      <c r="L28" s="50"/>
    </row>
    <row r="29" spans="1:12" ht="13.5" customHeight="1" x14ac:dyDescent="0.15">
      <c r="A29" s="51" t="s">
        <v>96</v>
      </c>
      <c r="B29" s="52" t="s">
        <v>106</v>
      </c>
      <c r="C29" s="48"/>
      <c r="D29" s="53" t="s">
        <v>107</v>
      </c>
      <c r="E29" s="79">
        <v>10000</v>
      </c>
      <c r="F29" s="49" t="s">
        <v>108</v>
      </c>
      <c r="G29" s="54">
        <f t="shared" si="0"/>
        <v>0</v>
      </c>
      <c r="H29" s="55" t="s">
        <v>107</v>
      </c>
      <c r="I29" s="49" t="s">
        <v>109</v>
      </c>
      <c r="J29" s="54">
        <f t="shared" si="1"/>
        <v>0</v>
      </c>
      <c r="K29" s="41" t="s">
        <v>93</v>
      </c>
      <c r="L29" s="50"/>
    </row>
    <row r="30" spans="1:12" ht="13.5" customHeight="1" x14ac:dyDescent="0.15">
      <c r="A30" s="51" t="s">
        <v>97</v>
      </c>
      <c r="B30" s="52" t="s">
        <v>106</v>
      </c>
      <c r="C30" s="48"/>
      <c r="D30" s="53" t="s">
        <v>107</v>
      </c>
      <c r="E30" s="79">
        <v>10000</v>
      </c>
      <c r="F30" s="49" t="s">
        <v>108</v>
      </c>
      <c r="G30" s="54">
        <f t="shared" si="0"/>
        <v>0</v>
      </c>
      <c r="H30" s="55" t="s">
        <v>107</v>
      </c>
      <c r="I30" s="49" t="s">
        <v>109</v>
      </c>
      <c r="J30" s="54">
        <f t="shared" si="1"/>
        <v>0</v>
      </c>
      <c r="K30" s="41" t="s">
        <v>93</v>
      </c>
      <c r="L30" s="50"/>
    </row>
    <row r="31" spans="1:12" ht="13.5" customHeight="1" x14ac:dyDescent="0.15">
      <c r="A31" s="51" t="s">
        <v>98</v>
      </c>
      <c r="B31" s="52" t="s">
        <v>106</v>
      </c>
      <c r="C31" s="48"/>
      <c r="D31" s="53" t="s">
        <v>107</v>
      </c>
      <c r="E31" s="79">
        <v>10000</v>
      </c>
      <c r="F31" s="49" t="s">
        <v>108</v>
      </c>
      <c r="G31" s="54">
        <f t="shared" si="0"/>
        <v>0</v>
      </c>
      <c r="H31" s="55" t="s">
        <v>107</v>
      </c>
      <c r="I31" s="49" t="s">
        <v>109</v>
      </c>
      <c r="J31" s="54">
        <f t="shared" si="1"/>
        <v>0</v>
      </c>
      <c r="K31" s="41" t="s">
        <v>93</v>
      </c>
      <c r="L31" s="50"/>
    </row>
    <row r="32" spans="1:12" ht="13.5" customHeight="1" x14ac:dyDescent="0.15">
      <c r="A32" s="51" t="s">
        <v>99</v>
      </c>
      <c r="B32" s="52" t="s">
        <v>106</v>
      </c>
      <c r="C32" s="48"/>
      <c r="D32" s="53" t="s">
        <v>107</v>
      </c>
      <c r="E32" s="79">
        <v>10000</v>
      </c>
      <c r="F32" s="49" t="s">
        <v>108</v>
      </c>
      <c r="G32" s="54">
        <f t="shared" si="0"/>
        <v>0</v>
      </c>
      <c r="H32" s="55" t="s">
        <v>107</v>
      </c>
      <c r="I32" s="49" t="s">
        <v>109</v>
      </c>
      <c r="J32" s="54">
        <f t="shared" si="1"/>
        <v>0</v>
      </c>
      <c r="K32" s="41" t="s">
        <v>93</v>
      </c>
      <c r="L32" s="50"/>
    </row>
    <row r="33" spans="1:12" ht="13.5" customHeight="1" x14ac:dyDescent="0.15">
      <c r="A33" s="51" t="s">
        <v>100</v>
      </c>
      <c r="B33" s="52" t="s">
        <v>106</v>
      </c>
      <c r="C33" s="48"/>
      <c r="D33" s="53" t="s">
        <v>107</v>
      </c>
      <c r="E33" s="79">
        <v>10000</v>
      </c>
      <c r="F33" s="49" t="s">
        <v>108</v>
      </c>
      <c r="G33" s="54">
        <f t="shared" si="0"/>
        <v>0</v>
      </c>
      <c r="H33" s="55" t="s">
        <v>107</v>
      </c>
      <c r="I33" s="49" t="s">
        <v>109</v>
      </c>
      <c r="J33" s="54">
        <f t="shared" si="1"/>
        <v>0</v>
      </c>
      <c r="K33" s="41" t="s">
        <v>93</v>
      </c>
      <c r="L33" s="50"/>
    </row>
    <row r="34" spans="1:12" ht="13.5" customHeight="1" x14ac:dyDescent="0.15">
      <c r="A34" s="51" t="s">
        <v>101</v>
      </c>
      <c r="B34" s="52" t="s">
        <v>106</v>
      </c>
      <c r="C34" s="48"/>
      <c r="D34" s="53" t="s">
        <v>107</v>
      </c>
      <c r="E34" s="79">
        <v>10000</v>
      </c>
      <c r="F34" s="49" t="s">
        <v>108</v>
      </c>
      <c r="G34" s="54">
        <f t="shared" si="0"/>
        <v>0</v>
      </c>
      <c r="H34" s="55" t="s">
        <v>107</v>
      </c>
      <c r="I34" s="49" t="s">
        <v>109</v>
      </c>
      <c r="J34" s="54">
        <f t="shared" si="1"/>
        <v>0</v>
      </c>
      <c r="K34" s="41" t="s">
        <v>93</v>
      </c>
      <c r="L34" s="50"/>
    </row>
    <row r="35" spans="1:12" ht="13.5" customHeight="1" x14ac:dyDescent="0.15">
      <c r="A35" s="51" t="s">
        <v>102</v>
      </c>
      <c r="B35" s="52" t="s">
        <v>106</v>
      </c>
      <c r="C35" s="48"/>
      <c r="D35" s="53" t="s">
        <v>107</v>
      </c>
      <c r="E35" s="79">
        <v>10000</v>
      </c>
      <c r="F35" s="49" t="s">
        <v>91</v>
      </c>
      <c r="G35" s="54">
        <f t="shared" ref="G35" si="8">C35</f>
        <v>0</v>
      </c>
      <c r="H35" s="55" t="s">
        <v>107</v>
      </c>
      <c r="I35" s="49" t="s">
        <v>92</v>
      </c>
      <c r="J35" s="54">
        <f t="shared" ref="J35" si="9">E35*G35</f>
        <v>0</v>
      </c>
      <c r="K35" s="41" t="s">
        <v>93</v>
      </c>
      <c r="L35" s="50"/>
    </row>
    <row r="36" spans="1:12" ht="13.5" customHeight="1" x14ac:dyDescent="0.15">
      <c r="A36" s="51" t="s">
        <v>103</v>
      </c>
      <c r="B36" s="52" t="s">
        <v>106</v>
      </c>
      <c r="C36" s="48"/>
      <c r="D36" s="53" t="s">
        <v>107</v>
      </c>
      <c r="E36" s="79">
        <v>10000</v>
      </c>
      <c r="F36" s="49" t="s">
        <v>108</v>
      </c>
      <c r="G36" s="54">
        <f t="shared" si="0"/>
        <v>0</v>
      </c>
      <c r="H36" s="55" t="s">
        <v>107</v>
      </c>
      <c r="I36" s="49" t="s">
        <v>109</v>
      </c>
      <c r="J36" s="54">
        <f t="shared" si="1"/>
        <v>0</v>
      </c>
      <c r="K36" s="41" t="s">
        <v>93</v>
      </c>
      <c r="L36" s="50"/>
    </row>
    <row r="37" spans="1:12" ht="13.5" customHeight="1" x14ac:dyDescent="0.15">
      <c r="A37" s="72" t="s">
        <v>137</v>
      </c>
      <c r="B37" s="73" t="s">
        <v>106</v>
      </c>
      <c r="C37" s="74"/>
      <c r="D37" s="75" t="s">
        <v>107</v>
      </c>
      <c r="E37" s="80">
        <v>10000</v>
      </c>
      <c r="F37" s="77" t="s">
        <v>108</v>
      </c>
      <c r="G37" s="78">
        <f>C37</f>
        <v>0</v>
      </c>
      <c r="H37" s="77" t="s">
        <v>107</v>
      </c>
      <c r="I37" s="77" t="s">
        <v>109</v>
      </c>
      <c r="J37" s="78">
        <f>E37*G37</f>
        <v>0</v>
      </c>
      <c r="K37" s="75" t="s">
        <v>93</v>
      </c>
      <c r="L37" s="65"/>
    </row>
    <row r="38" spans="1:12" ht="13.5" customHeight="1" x14ac:dyDescent="0.15">
      <c r="A38" s="47" t="s">
        <v>104</v>
      </c>
      <c r="B38" s="39" t="s">
        <v>106</v>
      </c>
      <c r="C38" s="40"/>
      <c r="D38" s="41" t="s">
        <v>107</v>
      </c>
      <c r="E38" s="79">
        <v>10000</v>
      </c>
      <c r="F38" s="49" t="s">
        <v>108</v>
      </c>
      <c r="G38" s="44">
        <f t="shared" si="0"/>
        <v>0</v>
      </c>
      <c r="H38" s="49" t="s">
        <v>107</v>
      </c>
      <c r="I38" s="49" t="s">
        <v>109</v>
      </c>
      <c r="J38" s="44">
        <f t="shared" si="1"/>
        <v>0</v>
      </c>
      <c r="K38" s="41" t="s">
        <v>93</v>
      </c>
      <c r="L38" s="46"/>
    </row>
    <row r="39" spans="1:12" ht="13.5" customHeight="1" x14ac:dyDescent="0.15">
      <c r="A39" s="51" t="s">
        <v>110</v>
      </c>
      <c r="B39" s="52" t="s">
        <v>106</v>
      </c>
      <c r="C39" s="48"/>
      <c r="D39" s="53" t="s">
        <v>107</v>
      </c>
      <c r="E39" s="79">
        <v>10000</v>
      </c>
      <c r="F39" s="49" t="s">
        <v>108</v>
      </c>
      <c r="G39" s="54">
        <f>C39</f>
        <v>0</v>
      </c>
      <c r="H39" s="55" t="s">
        <v>107</v>
      </c>
      <c r="I39" s="49" t="s">
        <v>109</v>
      </c>
      <c r="J39" s="54">
        <f>E39*G39</f>
        <v>0</v>
      </c>
      <c r="K39" s="41" t="s">
        <v>93</v>
      </c>
      <c r="L39" s="50"/>
    </row>
    <row r="40" spans="1:12" ht="13.5" customHeight="1" x14ac:dyDescent="0.15">
      <c r="A40" s="51" t="s">
        <v>111</v>
      </c>
      <c r="B40" s="52" t="s">
        <v>106</v>
      </c>
      <c r="C40" s="48"/>
      <c r="D40" s="53" t="s">
        <v>107</v>
      </c>
      <c r="E40" s="79">
        <v>10000</v>
      </c>
      <c r="F40" s="49" t="s">
        <v>108</v>
      </c>
      <c r="G40" s="54">
        <f t="shared" si="0"/>
        <v>0</v>
      </c>
      <c r="H40" s="55" t="s">
        <v>107</v>
      </c>
      <c r="I40" s="49" t="s">
        <v>109</v>
      </c>
      <c r="J40" s="54">
        <f t="shared" si="1"/>
        <v>0</v>
      </c>
      <c r="K40" s="41" t="s">
        <v>93</v>
      </c>
      <c r="L40" s="50"/>
    </row>
    <row r="41" spans="1:12" ht="13.5" customHeight="1" x14ac:dyDescent="0.15">
      <c r="A41" s="51" t="s">
        <v>112</v>
      </c>
      <c r="B41" s="52" t="s">
        <v>106</v>
      </c>
      <c r="C41" s="48"/>
      <c r="D41" s="53" t="s">
        <v>107</v>
      </c>
      <c r="E41" s="79">
        <v>10000</v>
      </c>
      <c r="F41" s="49" t="s">
        <v>108</v>
      </c>
      <c r="G41" s="54">
        <f t="shared" si="0"/>
        <v>0</v>
      </c>
      <c r="H41" s="55" t="s">
        <v>107</v>
      </c>
      <c r="I41" s="49" t="s">
        <v>109</v>
      </c>
      <c r="J41" s="54">
        <f t="shared" si="1"/>
        <v>0</v>
      </c>
      <c r="K41" s="41" t="s">
        <v>93</v>
      </c>
      <c r="L41" s="50"/>
    </row>
    <row r="42" spans="1:12" ht="13.5" customHeight="1" x14ac:dyDescent="0.15">
      <c r="A42" s="51" t="s">
        <v>113</v>
      </c>
      <c r="B42" s="52" t="s">
        <v>106</v>
      </c>
      <c r="C42" s="48"/>
      <c r="D42" s="53" t="s">
        <v>107</v>
      </c>
      <c r="E42" s="79">
        <v>10000</v>
      </c>
      <c r="F42" s="49" t="s">
        <v>91</v>
      </c>
      <c r="G42" s="54">
        <f t="shared" ref="G42:G43" si="10">C42</f>
        <v>0</v>
      </c>
      <c r="H42" s="55" t="s">
        <v>107</v>
      </c>
      <c r="I42" s="49" t="s">
        <v>92</v>
      </c>
      <c r="J42" s="54">
        <f t="shared" ref="J42:J43" si="11">E42*G42</f>
        <v>0</v>
      </c>
      <c r="K42" s="41" t="s">
        <v>93</v>
      </c>
      <c r="L42" s="50"/>
    </row>
    <row r="43" spans="1:12" ht="13.5" customHeight="1" x14ac:dyDescent="0.15">
      <c r="A43" s="51" t="s">
        <v>114</v>
      </c>
      <c r="B43" s="52" t="s">
        <v>106</v>
      </c>
      <c r="C43" s="48"/>
      <c r="D43" s="53" t="s">
        <v>107</v>
      </c>
      <c r="E43" s="79">
        <v>10000</v>
      </c>
      <c r="F43" s="49" t="s">
        <v>91</v>
      </c>
      <c r="G43" s="54">
        <f t="shared" si="10"/>
        <v>0</v>
      </c>
      <c r="H43" s="55" t="s">
        <v>107</v>
      </c>
      <c r="I43" s="49" t="s">
        <v>92</v>
      </c>
      <c r="J43" s="54">
        <f t="shared" si="11"/>
        <v>0</v>
      </c>
      <c r="K43" s="41" t="s">
        <v>93</v>
      </c>
      <c r="L43" s="50"/>
    </row>
    <row r="44" spans="1:12" ht="13.5" customHeight="1" x14ac:dyDescent="0.15">
      <c r="A44" s="51" t="s">
        <v>138</v>
      </c>
      <c r="B44" s="52" t="s">
        <v>106</v>
      </c>
      <c r="C44" s="48"/>
      <c r="D44" s="53" t="s">
        <v>107</v>
      </c>
      <c r="E44" s="79">
        <v>10000</v>
      </c>
      <c r="F44" s="49" t="s">
        <v>108</v>
      </c>
      <c r="G44" s="54">
        <f t="shared" si="0"/>
        <v>0</v>
      </c>
      <c r="H44" s="55" t="s">
        <v>107</v>
      </c>
      <c r="I44" s="49" t="s">
        <v>109</v>
      </c>
      <c r="J44" s="54">
        <f t="shared" si="1"/>
        <v>0</v>
      </c>
      <c r="K44" s="41" t="s">
        <v>93</v>
      </c>
      <c r="L44" s="50"/>
    </row>
    <row r="45" spans="1:12" ht="13.5" customHeight="1" x14ac:dyDescent="0.15">
      <c r="A45" s="72" t="s">
        <v>179</v>
      </c>
      <c r="B45" s="73" t="s">
        <v>106</v>
      </c>
      <c r="C45" s="74"/>
      <c r="D45" s="75" t="s">
        <v>107</v>
      </c>
      <c r="E45" s="80">
        <v>10000</v>
      </c>
      <c r="F45" s="77" t="s">
        <v>108</v>
      </c>
      <c r="G45" s="78">
        <f>C45</f>
        <v>0</v>
      </c>
      <c r="H45" s="77" t="s">
        <v>107</v>
      </c>
      <c r="I45" s="77" t="s">
        <v>109</v>
      </c>
      <c r="J45" s="78">
        <f>E45*G45</f>
        <v>0</v>
      </c>
      <c r="K45" s="75" t="s">
        <v>93</v>
      </c>
      <c r="L45" s="65"/>
    </row>
    <row r="46" spans="1:12" ht="13.5" customHeight="1" x14ac:dyDescent="0.15">
      <c r="A46" s="47" t="s">
        <v>115</v>
      </c>
      <c r="B46" s="39" t="s">
        <v>116</v>
      </c>
      <c r="C46" s="40"/>
      <c r="D46" s="41" t="s">
        <v>107</v>
      </c>
      <c r="E46" s="79">
        <v>10000</v>
      </c>
      <c r="F46" s="49" t="s">
        <v>108</v>
      </c>
      <c r="G46" s="44">
        <f t="shared" si="0"/>
        <v>0</v>
      </c>
      <c r="H46" s="49" t="s">
        <v>107</v>
      </c>
      <c r="I46" s="49" t="s">
        <v>109</v>
      </c>
      <c r="J46" s="44">
        <f t="shared" si="1"/>
        <v>0</v>
      </c>
      <c r="K46" s="41" t="s">
        <v>93</v>
      </c>
      <c r="L46" s="46"/>
    </row>
    <row r="47" spans="1:12" ht="13.5" customHeight="1" x14ac:dyDescent="0.15">
      <c r="A47" s="51" t="s">
        <v>117</v>
      </c>
      <c r="B47" s="52" t="s">
        <v>116</v>
      </c>
      <c r="C47" s="48"/>
      <c r="D47" s="53" t="s">
        <v>107</v>
      </c>
      <c r="E47" s="79">
        <v>10000</v>
      </c>
      <c r="F47" s="49" t="s">
        <v>108</v>
      </c>
      <c r="G47" s="54">
        <f>C47</f>
        <v>0</v>
      </c>
      <c r="H47" s="55" t="s">
        <v>107</v>
      </c>
      <c r="I47" s="49" t="s">
        <v>109</v>
      </c>
      <c r="J47" s="54">
        <f>E47*G47</f>
        <v>0</v>
      </c>
      <c r="K47" s="41" t="s">
        <v>93</v>
      </c>
      <c r="L47" s="50"/>
    </row>
    <row r="48" spans="1:12" ht="13.5" customHeight="1" x14ac:dyDescent="0.15">
      <c r="A48" s="51" t="s">
        <v>118</v>
      </c>
      <c r="B48" s="52" t="s">
        <v>116</v>
      </c>
      <c r="C48" s="48"/>
      <c r="D48" s="53" t="s">
        <v>107</v>
      </c>
      <c r="E48" s="79">
        <v>10000</v>
      </c>
      <c r="F48" s="49" t="s">
        <v>108</v>
      </c>
      <c r="G48" s="54">
        <f t="shared" si="0"/>
        <v>0</v>
      </c>
      <c r="H48" s="55" t="s">
        <v>107</v>
      </c>
      <c r="I48" s="49" t="s">
        <v>109</v>
      </c>
      <c r="J48" s="54">
        <f t="shared" si="1"/>
        <v>0</v>
      </c>
      <c r="K48" s="41" t="s">
        <v>93</v>
      </c>
      <c r="L48" s="50"/>
    </row>
    <row r="49" spans="1:12" ht="13.5" customHeight="1" x14ac:dyDescent="0.15">
      <c r="A49" s="51" t="s">
        <v>119</v>
      </c>
      <c r="B49" s="52" t="s">
        <v>116</v>
      </c>
      <c r="C49" s="48"/>
      <c r="D49" s="53" t="s">
        <v>107</v>
      </c>
      <c r="E49" s="79">
        <v>10000</v>
      </c>
      <c r="F49" s="55" t="s">
        <v>91</v>
      </c>
      <c r="G49" s="54">
        <f>C49</f>
        <v>0</v>
      </c>
      <c r="H49" s="55" t="s">
        <v>107</v>
      </c>
      <c r="I49" s="55" t="s">
        <v>92</v>
      </c>
      <c r="J49" s="54">
        <f>E49*G49</f>
        <v>0</v>
      </c>
      <c r="K49" s="41" t="s">
        <v>93</v>
      </c>
      <c r="L49" s="50"/>
    </row>
    <row r="50" spans="1:12" ht="13.5" customHeight="1" x14ac:dyDescent="0.15">
      <c r="A50" s="51" t="s">
        <v>120</v>
      </c>
      <c r="B50" s="52" t="s">
        <v>116</v>
      </c>
      <c r="C50" s="48"/>
      <c r="D50" s="53" t="s">
        <v>107</v>
      </c>
      <c r="E50" s="79">
        <v>10000</v>
      </c>
      <c r="F50" s="55" t="s">
        <v>91</v>
      </c>
      <c r="G50" s="54">
        <f>C50</f>
        <v>0</v>
      </c>
      <c r="H50" s="55" t="s">
        <v>107</v>
      </c>
      <c r="I50" s="55" t="s">
        <v>92</v>
      </c>
      <c r="J50" s="54">
        <f>E50*G50</f>
        <v>0</v>
      </c>
      <c r="K50" s="41" t="s">
        <v>93</v>
      </c>
      <c r="L50" s="56"/>
    </row>
    <row r="51" spans="1:12" ht="13.5" customHeight="1" x14ac:dyDescent="0.15">
      <c r="A51" s="51" t="s">
        <v>121</v>
      </c>
      <c r="B51" s="52" t="s">
        <v>116</v>
      </c>
      <c r="C51" s="48"/>
      <c r="D51" s="53" t="s">
        <v>107</v>
      </c>
      <c r="E51" s="79">
        <v>10000</v>
      </c>
      <c r="F51" s="55" t="s">
        <v>108</v>
      </c>
      <c r="G51" s="54">
        <f t="shared" si="0"/>
        <v>0</v>
      </c>
      <c r="H51" s="55" t="s">
        <v>107</v>
      </c>
      <c r="I51" s="55" t="s">
        <v>109</v>
      </c>
      <c r="J51" s="54">
        <f t="shared" si="1"/>
        <v>0</v>
      </c>
      <c r="K51" s="41" t="s">
        <v>93</v>
      </c>
      <c r="L51" s="50"/>
    </row>
    <row r="52" spans="1:12" ht="13.5" customHeight="1" x14ac:dyDescent="0.15">
      <c r="A52" s="51" t="s">
        <v>131</v>
      </c>
      <c r="B52" s="52" t="s">
        <v>116</v>
      </c>
      <c r="C52" s="48"/>
      <c r="D52" s="53" t="s">
        <v>107</v>
      </c>
      <c r="E52" s="79">
        <v>10000</v>
      </c>
      <c r="F52" s="55" t="s">
        <v>91</v>
      </c>
      <c r="G52" s="54">
        <f>C52</f>
        <v>0</v>
      </c>
      <c r="H52" s="55" t="s">
        <v>107</v>
      </c>
      <c r="I52" s="55" t="s">
        <v>92</v>
      </c>
      <c r="J52" s="54">
        <f>E52*G52</f>
        <v>0</v>
      </c>
      <c r="K52" s="41" t="s">
        <v>93</v>
      </c>
      <c r="L52" s="56"/>
    </row>
    <row r="53" spans="1:12" ht="13.5" customHeight="1" x14ac:dyDescent="0.15">
      <c r="A53" s="51" t="s">
        <v>132</v>
      </c>
      <c r="B53" s="52" t="s">
        <v>116</v>
      </c>
      <c r="C53" s="48"/>
      <c r="D53" s="53" t="s">
        <v>107</v>
      </c>
      <c r="E53" s="79">
        <v>10000</v>
      </c>
      <c r="F53" s="55" t="s">
        <v>91</v>
      </c>
      <c r="G53" s="54">
        <f>C53</f>
        <v>0</v>
      </c>
      <c r="H53" s="55" t="s">
        <v>107</v>
      </c>
      <c r="I53" s="55" t="s">
        <v>92</v>
      </c>
      <c r="J53" s="54">
        <f>E53*G53</f>
        <v>0</v>
      </c>
      <c r="K53" s="41" t="s">
        <v>93</v>
      </c>
      <c r="L53" s="56"/>
    </row>
    <row r="54" spans="1:12" ht="13.5" customHeight="1" x14ac:dyDescent="0.15">
      <c r="A54" s="51" t="s">
        <v>149</v>
      </c>
      <c r="B54" s="52" t="s">
        <v>116</v>
      </c>
      <c r="C54" s="48"/>
      <c r="D54" s="53" t="s">
        <v>107</v>
      </c>
      <c r="E54" s="79">
        <v>10000</v>
      </c>
      <c r="F54" s="55" t="s">
        <v>108</v>
      </c>
      <c r="G54" s="54">
        <f>C54</f>
        <v>0</v>
      </c>
      <c r="H54" s="55" t="s">
        <v>107</v>
      </c>
      <c r="I54" s="55" t="s">
        <v>109</v>
      </c>
      <c r="J54" s="54">
        <f>E54*G54</f>
        <v>0</v>
      </c>
      <c r="K54" s="41" t="s">
        <v>93</v>
      </c>
      <c r="L54" s="56"/>
    </row>
    <row r="55" spans="1:12" ht="13.5" customHeight="1" x14ac:dyDescent="0.15">
      <c r="A55" s="57" t="s">
        <v>180</v>
      </c>
      <c r="B55" s="58" t="s">
        <v>116</v>
      </c>
      <c r="C55" s="59"/>
      <c r="D55" s="60" t="s">
        <v>107</v>
      </c>
      <c r="E55" s="79">
        <v>10000</v>
      </c>
      <c r="F55" s="61" t="s">
        <v>108</v>
      </c>
      <c r="G55" s="62">
        <f t="shared" si="0"/>
        <v>0</v>
      </c>
      <c r="H55" s="61" t="s">
        <v>107</v>
      </c>
      <c r="I55" s="61" t="s">
        <v>109</v>
      </c>
      <c r="J55" s="63">
        <f t="shared" si="1"/>
        <v>0</v>
      </c>
      <c r="K55" s="64" t="s">
        <v>93</v>
      </c>
      <c r="L55" s="65"/>
    </row>
    <row r="56" spans="1:12" ht="13.5" customHeight="1" x14ac:dyDescent="0.15">
      <c r="A56" s="140" t="s">
        <v>122</v>
      </c>
      <c r="B56" s="141"/>
      <c r="C56" s="141"/>
      <c r="D56" s="141"/>
      <c r="E56" s="66"/>
      <c r="F56" s="67"/>
      <c r="G56" s="67"/>
      <c r="H56" s="67"/>
      <c r="I56" s="67"/>
      <c r="J56" s="67">
        <f>SUM(J8:J55)</f>
        <v>0</v>
      </c>
      <c r="K56" s="38" t="s">
        <v>93</v>
      </c>
      <c r="L56" s="68"/>
    </row>
    <row r="57" spans="1:12" ht="8.25" customHeight="1" x14ac:dyDescent="0.15">
      <c r="A57" s="33"/>
      <c r="B57" s="69"/>
      <c r="C57" s="33"/>
      <c r="D57" s="33"/>
      <c r="E57" s="31"/>
      <c r="F57" s="32"/>
      <c r="G57" s="32"/>
      <c r="H57" s="32"/>
      <c r="I57" s="32"/>
      <c r="J57" s="33"/>
      <c r="K57" s="70"/>
      <c r="L57" s="33"/>
    </row>
    <row r="58" spans="1:12" ht="17.100000000000001" customHeight="1" x14ac:dyDescent="0.15">
      <c r="A58" s="131" t="s">
        <v>123</v>
      </c>
      <c r="B58" s="132"/>
      <c r="C58" s="133"/>
      <c r="D58" s="132" t="s">
        <v>124</v>
      </c>
      <c r="E58" s="134">
        <f>J56</f>
        <v>0</v>
      </c>
      <c r="F58" s="135" t="s">
        <v>93</v>
      </c>
      <c r="G58" s="135" t="s">
        <v>125</v>
      </c>
      <c r="H58" s="135"/>
      <c r="I58" s="32"/>
      <c r="J58" s="33"/>
      <c r="K58" s="70"/>
      <c r="L58" s="33"/>
    </row>
    <row r="59" spans="1:12" ht="18.95" customHeight="1" x14ac:dyDescent="0.15">
      <c r="A59" s="1"/>
      <c r="B59" s="2" t="s">
        <v>2</v>
      </c>
      <c r="C59" s="1" t="s">
        <v>14</v>
      </c>
      <c r="D59" s="1"/>
      <c r="E59" s="1"/>
      <c r="F59" s="1"/>
      <c r="G59" s="1"/>
      <c r="H59" s="1"/>
    </row>
    <row r="60" spans="1:12" ht="18.95" customHeight="1" x14ac:dyDescent="0.15">
      <c r="A60" s="1"/>
      <c r="B60" s="2"/>
      <c r="C60" s="9" t="s">
        <v>0</v>
      </c>
      <c r="D60" s="9"/>
      <c r="E60" s="11"/>
      <c r="F60" s="11"/>
      <c r="G60" s="11"/>
      <c r="H60" s="9"/>
      <c r="I60" s="81"/>
      <c r="J60" s="82"/>
      <c r="K60" s="83"/>
      <c r="L60" s="82"/>
    </row>
    <row r="61" spans="1:12" ht="18.95" customHeight="1" x14ac:dyDescent="0.15">
      <c r="A61" s="1"/>
      <c r="B61" s="2"/>
      <c r="C61" s="9" t="s">
        <v>3</v>
      </c>
      <c r="D61" s="9"/>
      <c r="E61" s="9"/>
      <c r="F61" s="9"/>
      <c r="G61" s="9"/>
      <c r="H61" s="9"/>
      <c r="I61" s="81"/>
      <c r="J61" s="82"/>
      <c r="K61" s="83"/>
      <c r="L61" s="82"/>
    </row>
    <row r="62" spans="1:12" ht="18.95" customHeight="1" x14ac:dyDescent="0.15">
      <c r="A62" s="1"/>
      <c r="B62" s="2"/>
      <c r="C62" s="9" t="s">
        <v>4</v>
      </c>
      <c r="D62" s="9"/>
      <c r="E62" s="9"/>
      <c r="F62" s="9"/>
      <c r="G62" s="9"/>
      <c r="H62" s="9"/>
      <c r="I62" s="81"/>
      <c r="J62" s="82"/>
      <c r="K62" s="83"/>
      <c r="L62" s="82"/>
    </row>
    <row r="63" spans="1:12" ht="18.95" customHeight="1" x14ac:dyDescent="0.15">
      <c r="A63" s="1"/>
      <c r="B63" s="2"/>
      <c r="C63" s="1"/>
      <c r="D63" s="1"/>
      <c r="E63" s="1"/>
      <c r="F63" s="1"/>
      <c r="G63" s="1"/>
      <c r="H63" s="1"/>
    </row>
    <row r="64" spans="1:12" x14ac:dyDescent="0.15">
      <c r="A64" s="1" t="str">
        <f>単!B28</f>
        <v>愛知県社会人クラブバドミントン連盟</v>
      </c>
      <c r="B64" s="2"/>
      <c r="C64" s="1"/>
      <c r="D64" s="1"/>
      <c r="E64" s="1"/>
      <c r="F64" s="1"/>
      <c r="G64" s="1"/>
      <c r="H64" s="1"/>
    </row>
    <row r="65" spans="1:8" x14ac:dyDescent="0.15">
      <c r="A65" s="1" t="str">
        <f>単!B29</f>
        <v>　会　長　　山　田　　順一郎　　殿</v>
      </c>
      <c r="B65" s="2"/>
      <c r="C65" s="1"/>
      <c r="D65" s="1"/>
      <c r="E65" s="1"/>
      <c r="F65" s="1"/>
      <c r="G65" s="1"/>
      <c r="H65" s="1"/>
    </row>
  </sheetData>
  <mergeCells count="8">
    <mergeCell ref="A56:D56"/>
    <mergeCell ref="A1:L1"/>
    <mergeCell ref="A4:A5"/>
    <mergeCell ref="B4:F5"/>
    <mergeCell ref="G4:L4"/>
    <mergeCell ref="A7:B7"/>
    <mergeCell ref="C7:D7"/>
    <mergeCell ref="E7:K7"/>
  </mergeCells>
  <phoneticPr fontId="3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9"/>
  <sheetViews>
    <sheetView zoomScale="85" zoomScaleNormal="85" workbookViewId="0">
      <selection activeCell="L1" sqref="L1"/>
    </sheetView>
  </sheetViews>
  <sheetFormatPr defaultColWidth="9" defaultRowHeight="20.100000000000001" customHeight="1" x14ac:dyDescent="0.15"/>
  <cols>
    <col min="1" max="1" width="3.375" style="1" customWidth="1"/>
    <col min="2" max="2" width="6.625" style="1" customWidth="1"/>
    <col min="3" max="3" width="3.625" style="2" customWidth="1"/>
    <col min="4" max="5" width="7.625" style="1" customWidth="1"/>
    <col min="6" max="7" width="8.625" style="1" customWidth="1"/>
    <col min="8" max="8" width="12.625" style="1" customWidth="1"/>
    <col min="9" max="9" width="10.625" style="1" customWidth="1"/>
    <col min="10" max="10" width="4.625" style="2" customWidth="1"/>
    <col min="11" max="11" width="3.625" style="1" customWidth="1"/>
    <col min="12" max="12" width="11.625" style="1" customWidth="1"/>
    <col min="13" max="13" width="5.625" style="1" customWidth="1"/>
    <col min="14" max="16" width="9" style="1"/>
    <col min="17" max="17" width="10" style="1" bestFit="1" customWidth="1"/>
    <col min="18" max="16384" width="9" style="1"/>
  </cols>
  <sheetData>
    <row r="1" spans="1:19" ht="20.100000000000001" customHeight="1" x14ac:dyDescent="0.15">
      <c r="A1" s="151" t="str">
        <f>集計!A1</f>
        <v>第19回 全国社会人クラブバドミントン選手権大会（個人戦）参加申込書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30" t="s">
        <v>163</v>
      </c>
      <c r="N1" s="3"/>
    </row>
    <row r="2" spans="1:19" ht="20.100000000000001" customHeight="1" thickBot="1" x14ac:dyDescent="0.2">
      <c r="A2" s="1" t="s">
        <v>181</v>
      </c>
      <c r="F2" s="1" t="s">
        <v>187</v>
      </c>
      <c r="O2" s="1" t="s">
        <v>144</v>
      </c>
      <c r="Q2" s="111">
        <v>46113</v>
      </c>
    </row>
    <row r="3" spans="1:19" ht="18" customHeight="1" x14ac:dyDescent="0.15">
      <c r="A3" s="158" t="s">
        <v>10</v>
      </c>
      <c r="B3" s="158" t="s">
        <v>145</v>
      </c>
      <c r="C3" s="158" t="s">
        <v>146</v>
      </c>
      <c r="D3" s="156" t="s">
        <v>8</v>
      </c>
      <c r="E3" s="157"/>
      <c r="F3" s="156" t="s">
        <v>185</v>
      </c>
      <c r="G3" s="157"/>
      <c r="H3" s="158" t="s">
        <v>141</v>
      </c>
      <c r="I3" s="160" t="s">
        <v>186</v>
      </c>
      <c r="J3" s="158" t="s">
        <v>71</v>
      </c>
      <c r="K3" s="158" t="s">
        <v>11</v>
      </c>
      <c r="L3" s="152" t="s">
        <v>150</v>
      </c>
      <c r="M3" s="154" t="s">
        <v>142</v>
      </c>
    </row>
    <row r="4" spans="1:19" s="2" customFormat="1" ht="18" customHeight="1" thickBot="1" x14ac:dyDescent="0.2">
      <c r="A4" s="159"/>
      <c r="B4" s="159"/>
      <c r="C4" s="159"/>
      <c r="D4" s="136" t="s">
        <v>182</v>
      </c>
      <c r="E4" s="137" t="s">
        <v>90</v>
      </c>
      <c r="F4" s="136" t="s">
        <v>183</v>
      </c>
      <c r="G4" s="137" t="s">
        <v>184</v>
      </c>
      <c r="H4" s="159"/>
      <c r="I4" s="161"/>
      <c r="J4" s="159"/>
      <c r="K4" s="159"/>
      <c r="L4" s="153"/>
      <c r="M4" s="155"/>
      <c r="O4" s="2" t="s">
        <v>31</v>
      </c>
    </row>
    <row r="5" spans="1:19" ht="32.1" customHeight="1" x14ac:dyDescent="0.15">
      <c r="A5" s="19">
        <v>1</v>
      </c>
      <c r="B5" s="22"/>
      <c r="C5" s="20"/>
      <c r="D5" s="101"/>
      <c r="E5" s="101"/>
      <c r="F5" s="101"/>
      <c r="G5" s="101"/>
      <c r="H5" s="101"/>
      <c r="I5" s="139"/>
      <c r="J5" s="112" t="str">
        <f>IF(I5="","",DATEDIF(I5,$Q$2,"Y"))</f>
        <v/>
      </c>
      <c r="K5" s="10"/>
      <c r="L5" s="95"/>
      <c r="M5" s="125"/>
      <c r="O5" s="28" t="s">
        <v>15</v>
      </c>
      <c r="P5" t="s">
        <v>16</v>
      </c>
      <c r="R5" s="28" t="s">
        <v>32</v>
      </c>
      <c r="S5" t="s">
        <v>33</v>
      </c>
    </row>
    <row r="6" spans="1:19" ht="32.1" customHeight="1" x14ac:dyDescent="0.15">
      <c r="A6" s="6">
        <v>2</v>
      </c>
      <c r="B6" s="23"/>
      <c r="C6" s="93"/>
      <c r="D6" s="102"/>
      <c r="E6" s="102"/>
      <c r="F6" s="102"/>
      <c r="G6" s="102"/>
      <c r="H6" s="102"/>
      <c r="I6" s="102"/>
      <c r="J6" s="113" t="str">
        <f t="shared" ref="J6:J20" si="0">IF(I6="","",DATEDIF(I6,$Q$2,"Y"))</f>
        <v/>
      </c>
      <c r="K6" s="16"/>
      <c r="L6" s="96"/>
      <c r="M6" s="126"/>
      <c r="O6" s="28" t="s">
        <v>17</v>
      </c>
      <c r="P6" t="s">
        <v>18</v>
      </c>
      <c r="R6" s="28" t="s">
        <v>73</v>
      </c>
      <c r="S6" t="s">
        <v>75</v>
      </c>
    </row>
    <row r="7" spans="1:19" ht="32.1" customHeight="1" x14ac:dyDescent="0.15">
      <c r="A7" s="17">
        <v>3</v>
      </c>
      <c r="B7" s="23"/>
      <c r="C7" s="93"/>
      <c r="D7" s="103"/>
      <c r="E7" s="103"/>
      <c r="F7" s="103"/>
      <c r="G7" s="103"/>
      <c r="H7" s="103"/>
      <c r="I7" s="103"/>
      <c r="J7" s="113" t="str">
        <f t="shared" si="0"/>
        <v/>
      </c>
      <c r="K7" s="15"/>
      <c r="L7" s="97"/>
      <c r="M7" s="127"/>
      <c r="O7" s="28" t="s">
        <v>61</v>
      </c>
      <c r="P7" t="s">
        <v>62</v>
      </c>
      <c r="R7" s="28" t="s">
        <v>74</v>
      </c>
      <c r="S7" t="s">
        <v>76</v>
      </c>
    </row>
    <row r="8" spans="1:19" ht="32.1" customHeight="1" x14ac:dyDescent="0.15">
      <c r="A8" s="7">
        <v>4</v>
      </c>
      <c r="B8" s="23"/>
      <c r="C8" s="93"/>
      <c r="D8" s="104"/>
      <c r="E8" s="104"/>
      <c r="F8" s="104"/>
      <c r="G8" s="104"/>
      <c r="H8" s="104"/>
      <c r="I8" s="104"/>
      <c r="J8" s="113" t="str">
        <f t="shared" si="0"/>
        <v/>
      </c>
      <c r="K8" s="15"/>
      <c r="L8" s="98"/>
      <c r="M8" s="90"/>
      <c r="O8" s="28" t="s">
        <v>19</v>
      </c>
      <c r="P8" t="s">
        <v>20</v>
      </c>
      <c r="R8" s="28" t="s">
        <v>151</v>
      </c>
      <c r="S8" t="s">
        <v>152</v>
      </c>
    </row>
    <row r="9" spans="1:19" ht="32.1" customHeight="1" x14ac:dyDescent="0.15">
      <c r="A9" s="17">
        <v>5</v>
      </c>
      <c r="B9" s="23"/>
      <c r="C9" s="93"/>
      <c r="D9" s="105"/>
      <c r="E9" s="105"/>
      <c r="F9" s="105"/>
      <c r="G9" s="105"/>
      <c r="H9" s="105"/>
      <c r="I9" s="105"/>
      <c r="J9" s="113" t="str">
        <f t="shared" si="0"/>
        <v/>
      </c>
      <c r="K9" s="14"/>
      <c r="L9" s="99"/>
      <c r="M9" s="87"/>
      <c r="O9" s="28" t="s">
        <v>21</v>
      </c>
      <c r="P9" t="s">
        <v>22</v>
      </c>
      <c r="R9" s="28" t="s">
        <v>153</v>
      </c>
      <c r="S9" t="s">
        <v>154</v>
      </c>
    </row>
    <row r="10" spans="1:19" ht="32.1" customHeight="1" x14ac:dyDescent="0.15">
      <c r="A10" s="7">
        <v>6</v>
      </c>
      <c r="B10" s="23"/>
      <c r="C10" s="93"/>
      <c r="D10" s="102"/>
      <c r="E10" s="102"/>
      <c r="F10" s="102"/>
      <c r="G10" s="102"/>
      <c r="H10" s="102"/>
      <c r="I10" s="102"/>
      <c r="J10" s="113" t="str">
        <f t="shared" si="0"/>
        <v/>
      </c>
      <c r="K10" s="18"/>
      <c r="L10" s="96"/>
      <c r="M10" s="126"/>
      <c r="O10" s="28" t="s">
        <v>23</v>
      </c>
      <c r="P10" t="s">
        <v>24</v>
      </c>
      <c r="R10" s="28" t="s">
        <v>155</v>
      </c>
      <c r="S10" t="s">
        <v>156</v>
      </c>
    </row>
    <row r="11" spans="1:19" ht="32.1" customHeight="1" x14ac:dyDescent="0.15">
      <c r="A11" s="17">
        <v>7</v>
      </c>
      <c r="B11" s="23"/>
      <c r="C11" s="93"/>
      <c r="D11" s="103"/>
      <c r="E11" s="103"/>
      <c r="F11" s="103"/>
      <c r="G11" s="103"/>
      <c r="H11" s="103"/>
      <c r="I11" s="103"/>
      <c r="J11" s="113" t="str">
        <f t="shared" si="0"/>
        <v/>
      </c>
      <c r="K11" s="15"/>
      <c r="L11" s="97"/>
      <c r="M11" s="127"/>
      <c r="O11" s="28" t="s">
        <v>25</v>
      </c>
      <c r="P11" t="s">
        <v>26</v>
      </c>
      <c r="R11" s="28" t="s">
        <v>157</v>
      </c>
      <c r="S11" t="s">
        <v>158</v>
      </c>
    </row>
    <row r="12" spans="1:19" ht="32.1" customHeight="1" x14ac:dyDescent="0.15">
      <c r="A12" s="7">
        <v>8</v>
      </c>
      <c r="B12" s="23"/>
      <c r="C12" s="93"/>
      <c r="D12" s="103"/>
      <c r="E12" s="103"/>
      <c r="F12" s="103"/>
      <c r="G12" s="103"/>
      <c r="H12" s="103"/>
      <c r="I12" s="103"/>
      <c r="J12" s="113" t="str">
        <f t="shared" si="0"/>
        <v/>
      </c>
      <c r="K12" s="18"/>
      <c r="L12" s="97"/>
      <c r="M12" s="127"/>
      <c r="O12" s="28" t="s">
        <v>27</v>
      </c>
      <c r="P12" t="s">
        <v>28</v>
      </c>
      <c r="R12" s="28" t="s">
        <v>167</v>
      </c>
      <c r="S12" t="s">
        <v>168</v>
      </c>
    </row>
    <row r="13" spans="1:19" s="24" customFormat="1" ht="32.1" customHeight="1" x14ac:dyDescent="0.15">
      <c r="A13" s="17">
        <v>9</v>
      </c>
      <c r="B13" s="23"/>
      <c r="C13" s="93"/>
      <c r="D13" s="102"/>
      <c r="E13" s="102"/>
      <c r="F13" s="102"/>
      <c r="G13" s="102"/>
      <c r="H13" s="102"/>
      <c r="I13" s="102"/>
      <c r="J13" s="113" t="str">
        <f t="shared" si="0"/>
        <v/>
      </c>
      <c r="K13" s="16"/>
      <c r="L13" s="96"/>
      <c r="M13" s="126"/>
      <c r="O13" s="28" t="s">
        <v>29</v>
      </c>
      <c r="P13" t="s">
        <v>30</v>
      </c>
    </row>
    <row r="14" spans="1:19" ht="32.1" customHeight="1" x14ac:dyDescent="0.15">
      <c r="A14" s="7">
        <v>10</v>
      </c>
      <c r="B14" s="23"/>
      <c r="C14" s="93"/>
      <c r="D14" s="103"/>
      <c r="E14" s="103"/>
      <c r="F14" s="103"/>
      <c r="G14" s="103"/>
      <c r="H14" s="103"/>
      <c r="I14" s="103"/>
      <c r="J14" s="113" t="str">
        <f t="shared" si="0"/>
        <v/>
      </c>
      <c r="K14" s="15"/>
      <c r="L14" s="97"/>
      <c r="M14" s="127"/>
      <c r="O14" s="28" t="s">
        <v>77</v>
      </c>
      <c r="P14" t="s">
        <v>78</v>
      </c>
    </row>
    <row r="15" spans="1:19" ht="32.1" customHeight="1" x14ac:dyDescent="0.15">
      <c r="A15" s="17">
        <v>11</v>
      </c>
      <c r="B15" s="23"/>
      <c r="C15" s="93"/>
      <c r="D15" s="104"/>
      <c r="E15" s="104"/>
      <c r="F15" s="104"/>
      <c r="G15" s="104"/>
      <c r="H15" s="104"/>
      <c r="I15" s="104"/>
      <c r="J15" s="113" t="str">
        <f t="shared" si="0"/>
        <v/>
      </c>
      <c r="K15" s="15"/>
      <c r="L15" s="98"/>
      <c r="M15" s="90"/>
      <c r="O15" s="28" t="s">
        <v>133</v>
      </c>
      <c r="P15" t="s">
        <v>134</v>
      </c>
    </row>
    <row r="16" spans="1:19" ht="32.1" customHeight="1" x14ac:dyDescent="0.15">
      <c r="A16" s="7">
        <v>12</v>
      </c>
      <c r="B16" s="23"/>
      <c r="C16" s="93"/>
      <c r="D16" s="105"/>
      <c r="E16" s="105"/>
      <c r="F16" s="105"/>
      <c r="G16" s="105"/>
      <c r="H16" s="105"/>
      <c r="I16" s="105"/>
      <c r="J16" s="113" t="str">
        <f t="shared" si="0"/>
        <v/>
      </c>
      <c r="K16" s="14"/>
      <c r="L16" s="99"/>
      <c r="M16" s="87"/>
      <c r="O16" s="28"/>
      <c r="P16"/>
    </row>
    <row r="17" spans="1:16" ht="32.1" customHeight="1" x14ac:dyDescent="0.15">
      <c r="A17" s="17">
        <v>13</v>
      </c>
      <c r="B17" s="23"/>
      <c r="C17" s="93"/>
      <c r="D17" s="102"/>
      <c r="E17" s="102"/>
      <c r="F17" s="102"/>
      <c r="G17" s="102"/>
      <c r="H17" s="102"/>
      <c r="I17" s="102"/>
      <c r="J17" s="113" t="str">
        <f t="shared" si="0"/>
        <v/>
      </c>
      <c r="K17" s="18"/>
      <c r="L17" s="96"/>
      <c r="M17" s="126"/>
    </row>
    <row r="18" spans="1:16" ht="32.1" customHeight="1" x14ac:dyDescent="0.15">
      <c r="A18" s="7">
        <v>14</v>
      </c>
      <c r="B18" s="23"/>
      <c r="C18" s="93"/>
      <c r="D18" s="103"/>
      <c r="E18" s="103"/>
      <c r="F18" s="103"/>
      <c r="G18" s="103"/>
      <c r="H18" s="103"/>
      <c r="I18" s="103"/>
      <c r="J18" s="113" t="str">
        <f t="shared" si="0"/>
        <v/>
      </c>
      <c r="K18" s="15"/>
      <c r="L18" s="97"/>
      <c r="M18" s="127"/>
    </row>
    <row r="19" spans="1:16" ht="32.1" customHeight="1" x14ac:dyDescent="0.15">
      <c r="A19" s="17">
        <v>15</v>
      </c>
      <c r="B19" s="23"/>
      <c r="C19" s="93"/>
      <c r="D19" s="103"/>
      <c r="E19" s="103"/>
      <c r="F19" s="103"/>
      <c r="G19" s="103"/>
      <c r="H19" s="103"/>
      <c r="I19" s="103"/>
      <c r="J19" s="113" t="str">
        <f t="shared" si="0"/>
        <v/>
      </c>
      <c r="K19" s="18"/>
      <c r="L19" s="97"/>
      <c r="M19" s="127"/>
    </row>
    <row r="20" spans="1:16" ht="32.1" customHeight="1" thickBot="1" x14ac:dyDescent="0.2">
      <c r="A20" s="4">
        <v>16</v>
      </c>
      <c r="B20" s="92"/>
      <c r="C20" s="94"/>
      <c r="D20" s="106"/>
      <c r="E20" s="106"/>
      <c r="F20" s="106"/>
      <c r="G20" s="106"/>
      <c r="H20" s="106"/>
      <c r="I20" s="138"/>
      <c r="J20" s="114" t="str">
        <f t="shared" si="0"/>
        <v/>
      </c>
      <c r="K20" s="21"/>
      <c r="L20" s="100"/>
      <c r="M20" s="91"/>
      <c r="O20" s="28"/>
      <c r="P20"/>
    </row>
    <row r="21" spans="1:16" s="24" customFormat="1" ht="21" customHeight="1" x14ac:dyDescent="0.15">
      <c r="B21" s="25"/>
      <c r="C21" s="27"/>
      <c r="I21" s="26" t="s">
        <v>143</v>
      </c>
      <c r="J21" s="109"/>
      <c r="K21" s="27" t="s">
        <v>9</v>
      </c>
    </row>
    <row r="22" spans="1:16" ht="13.5" customHeight="1" x14ac:dyDescent="0.15">
      <c r="B22" s="1" t="s">
        <v>1</v>
      </c>
      <c r="I22" s="1" t="s">
        <v>191</v>
      </c>
    </row>
    <row r="23" spans="1:16" ht="27" customHeight="1" x14ac:dyDescent="0.15">
      <c r="C23" s="128" t="s">
        <v>2</v>
      </c>
      <c r="D23" s="1" t="s">
        <v>14</v>
      </c>
    </row>
    <row r="24" spans="1:16" ht="27" customHeight="1" x14ac:dyDescent="0.15">
      <c r="D24" s="9" t="s">
        <v>0</v>
      </c>
      <c r="E24" s="9"/>
      <c r="F24" s="9"/>
      <c r="G24" s="9"/>
      <c r="H24" s="9"/>
      <c r="I24" s="11"/>
      <c r="J24" s="110"/>
      <c r="K24" s="9"/>
      <c r="L24" s="9"/>
      <c r="M24" s="9"/>
    </row>
    <row r="25" spans="1:16" ht="27" customHeight="1" x14ac:dyDescent="0.15">
      <c r="D25" s="9" t="s">
        <v>3</v>
      </c>
      <c r="E25" s="9"/>
      <c r="F25" s="9"/>
      <c r="G25" s="9"/>
      <c r="H25" s="9"/>
      <c r="I25" s="9"/>
      <c r="J25" s="110"/>
      <c r="K25" s="9"/>
      <c r="L25" s="9"/>
      <c r="M25" s="9"/>
    </row>
    <row r="26" spans="1:16" ht="27" customHeight="1" x14ac:dyDescent="0.15">
      <c r="D26" s="9" t="s">
        <v>4</v>
      </c>
      <c r="E26" s="9"/>
      <c r="F26" s="9"/>
      <c r="G26" s="9"/>
      <c r="H26" s="9"/>
      <c r="I26" s="9"/>
      <c r="J26" s="110"/>
      <c r="K26" s="9"/>
      <c r="L26" s="9"/>
      <c r="M26" s="9"/>
    </row>
    <row r="28" spans="1:16" ht="20.100000000000001" customHeight="1" x14ac:dyDescent="0.15">
      <c r="B28" s="1" t="s">
        <v>5</v>
      </c>
    </row>
    <row r="29" spans="1:16" ht="20.100000000000001" customHeight="1" x14ac:dyDescent="0.15">
      <c r="B29" s="1" t="s">
        <v>166</v>
      </c>
    </row>
  </sheetData>
  <mergeCells count="12">
    <mergeCell ref="A1:K1"/>
    <mergeCell ref="L3:L4"/>
    <mergeCell ref="M3:M4"/>
    <mergeCell ref="D3:E3"/>
    <mergeCell ref="K3:K4"/>
    <mergeCell ref="J3:J4"/>
    <mergeCell ref="I3:I4"/>
    <mergeCell ref="H3:H4"/>
    <mergeCell ref="C3:C4"/>
    <mergeCell ref="B3:B4"/>
    <mergeCell ref="A3:A4"/>
    <mergeCell ref="F3:G3"/>
  </mergeCells>
  <phoneticPr fontId="3"/>
  <dataValidations disablePrompts="1" count="2">
    <dataValidation type="list" allowBlank="1" showInputMessage="1" showErrorMessage="1" sqref="C5:C20" xr:uid="{BBC1B827-F476-4076-BB2B-4F744DD39C77}">
      <formula1>"男,女"</formula1>
    </dataValidation>
    <dataValidation type="list" allowBlank="1" showInputMessage="1" showErrorMessage="1" sqref="B5:B20" xr:uid="{02927762-E1E7-489B-89D5-5A83EE680A6E}">
      <formula1>"ＭＳ,30MS,35MS,40MS,45MS,50MS,55MS,60MS,65MS,70MS,75MS,ＷＳ,30WS,35WS,40WS,45WS,50WS,55WS,60WS"</formula1>
    </dataValidation>
  </dataValidations>
  <printOptions horizontalCentered="1"/>
  <pageMargins left="0.39370078740157483" right="0.39370078740157483" top="0.78740157480314965" bottom="0.59055118110236227" header="0.51181102362204722" footer="0.51181102362204722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9"/>
  <sheetViews>
    <sheetView zoomScale="85" zoomScaleNormal="85" workbookViewId="0">
      <selection activeCell="L1" sqref="L1"/>
    </sheetView>
  </sheetViews>
  <sheetFormatPr defaultColWidth="9" defaultRowHeight="20.100000000000001" customHeight="1" x14ac:dyDescent="0.15"/>
  <cols>
    <col min="1" max="1" width="3.375" style="1" customWidth="1"/>
    <col min="2" max="2" width="6.625" style="1" customWidth="1"/>
    <col min="3" max="3" width="3.625" style="2" customWidth="1"/>
    <col min="4" max="5" width="7.625" style="1" customWidth="1"/>
    <col min="6" max="7" width="8.625" style="1" customWidth="1"/>
    <col min="8" max="8" width="12.625" style="1" customWidth="1"/>
    <col min="9" max="9" width="10.625" style="1" customWidth="1"/>
    <col min="10" max="10" width="4.625" style="2" customWidth="1"/>
    <col min="11" max="11" width="3.625" style="1" customWidth="1"/>
    <col min="12" max="12" width="11.625" style="1" customWidth="1"/>
    <col min="13" max="13" width="5.625" style="1" customWidth="1"/>
    <col min="14" max="16" width="9" style="1"/>
    <col min="17" max="17" width="10" style="1" bestFit="1" customWidth="1"/>
    <col min="18" max="16384" width="9" style="1"/>
  </cols>
  <sheetData>
    <row r="1" spans="1:19" ht="20.100000000000001" customHeight="1" x14ac:dyDescent="0.15">
      <c r="A1" s="151" t="str">
        <f>集計!A1</f>
        <v>第19回 全国社会人クラブバドミントン選手権大会（個人戦）参加申込書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30" t="s">
        <v>165</v>
      </c>
      <c r="M1" s="129"/>
      <c r="N1" s="3"/>
    </row>
    <row r="2" spans="1:19" ht="20.100000000000001" customHeight="1" thickBot="1" x14ac:dyDescent="0.2">
      <c r="A2" s="1" t="s">
        <v>188</v>
      </c>
      <c r="F2" s="1" t="s">
        <v>187</v>
      </c>
      <c r="O2" s="1" t="s">
        <v>144</v>
      </c>
      <c r="Q2" s="111">
        <f>単!Q2</f>
        <v>46113</v>
      </c>
    </row>
    <row r="3" spans="1:19" ht="18" customHeight="1" x14ac:dyDescent="0.15">
      <c r="A3" s="158" t="s">
        <v>7</v>
      </c>
      <c r="B3" s="158" t="s">
        <v>145</v>
      </c>
      <c r="C3" s="158" t="s">
        <v>146</v>
      </c>
      <c r="D3" s="156" t="s">
        <v>8</v>
      </c>
      <c r="E3" s="157"/>
      <c r="F3" s="156" t="s">
        <v>185</v>
      </c>
      <c r="G3" s="157"/>
      <c r="H3" s="158" t="s">
        <v>141</v>
      </c>
      <c r="I3" s="160" t="s">
        <v>186</v>
      </c>
      <c r="J3" s="158" t="s">
        <v>71</v>
      </c>
      <c r="K3" s="158" t="s">
        <v>6</v>
      </c>
      <c r="L3" s="174" t="s">
        <v>150</v>
      </c>
      <c r="M3" s="154" t="s">
        <v>142</v>
      </c>
    </row>
    <row r="4" spans="1:19" s="2" customFormat="1" ht="18" customHeight="1" thickBot="1" x14ac:dyDescent="0.2">
      <c r="A4" s="159"/>
      <c r="B4" s="159"/>
      <c r="C4" s="159"/>
      <c r="D4" s="136" t="s">
        <v>182</v>
      </c>
      <c r="E4" s="137" t="s">
        <v>90</v>
      </c>
      <c r="F4" s="136" t="s">
        <v>183</v>
      </c>
      <c r="G4" s="137" t="s">
        <v>184</v>
      </c>
      <c r="H4" s="159"/>
      <c r="I4" s="161"/>
      <c r="J4" s="159"/>
      <c r="K4" s="159"/>
      <c r="L4" s="175"/>
      <c r="M4" s="176"/>
      <c r="O4" s="2" t="s">
        <v>31</v>
      </c>
    </row>
    <row r="5" spans="1:19" ht="32.1" customHeight="1" x14ac:dyDescent="0.15">
      <c r="A5" s="179">
        <v>1</v>
      </c>
      <c r="B5" s="177"/>
      <c r="C5" s="178"/>
      <c r="D5" s="105"/>
      <c r="E5" s="105"/>
      <c r="F5" s="105"/>
      <c r="G5" s="105"/>
      <c r="H5" s="105"/>
      <c r="I5" s="105"/>
      <c r="J5" s="112" t="str">
        <f>IF(I5="","",DATEDIF(I5,$Q$2,"Y"))</f>
        <v/>
      </c>
      <c r="K5" s="180"/>
      <c r="L5" s="120"/>
      <c r="M5" s="87"/>
      <c r="O5" s="28" t="s">
        <v>34</v>
      </c>
      <c r="P5" t="s">
        <v>173</v>
      </c>
      <c r="R5" s="1" t="s">
        <v>169</v>
      </c>
      <c r="S5" s="1" t="s">
        <v>174</v>
      </c>
    </row>
    <row r="6" spans="1:19" ht="32.1" customHeight="1" x14ac:dyDescent="0.15">
      <c r="A6" s="168"/>
      <c r="B6" s="172"/>
      <c r="C6" s="165"/>
      <c r="D6" s="107"/>
      <c r="E6" s="107"/>
      <c r="F6" s="107"/>
      <c r="G6" s="107"/>
      <c r="H6" s="107"/>
      <c r="I6" s="107"/>
      <c r="J6" s="115" t="str">
        <f t="shared" ref="J6:J20" si="0">IF(I6="","",DATEDIF(I6,$Q$2,"Y"))</f>
        <v/>
      </c>
      <c r="K6" s="163"/>
      <c r="L6" s="121"/>
      <c r="M6" s="88"/>
      <c r="O6" s="28" t="s">
        <v>36</v>
      </c>
      <c r="P6" t="s">
        <v>37</v>
      </c>
      <c r="R6" s="1" t="s">
        <v>50</v>
      </c>
      <c r="S6" s="1" t="s">
        <v>51</v>
      </c>
    </row>
    <row r="7" spans="1:19" ht="32.1" customHeight="1" x14ac:dyDescent="0.15">
      <c r="A7" s="167">
        <v>2</v>
      </c>
      <c r="B7" s="171"/>
      <c r="C7" s="164"/>
      <c r="D7" s="108"/>
      <c r="E7" s="108"/>
      <c r="F7" s="108"/>
      <c r="G7" s="108"/>
      <c r="H7" s="108"/>
      <c r="I7" s="108"/>
      <c r="J7" s="116" t="str">
        <f t="shared" si="0"/>
        <v/>
      </c>
      <c r="K7" s="162"/>
      <c r="L7" s="122"/>
      <c r="M7" s="89"/>
      <c r="O7" s="28" t="s">
        <v>58</v>
      </c>
      <c r="P7" t="s">
        <v>59</v>
      </c>
      <c r="R7" s="1" t="s">
        <v>170</v>
      </c>
      <c r="S7" s="1" t="s">
        <v>60</v>
      </c>
    </row>
    <row r="8" spans="1:19" ht="32.1" customHeight="1" x14ac:dyDescent="0.15">
      <c r="A8" s="168"/>
      <c r="B8" s="172"/>
      <c r="C8" s="165"/>
      <c r="D8" s="104"/>
      <c r="E8" s="104"/>
      <c r="F8" s="104"/>
      <c r="G8" s="104"/>
      <c r="H8" s="104"/>
      <c r="I8" s="104"/>
      <c r="J8" s="115" t="str">
        <f t="shared" si="0"/>
        <v/>
      </c>
      <c r="K8" s="163"/>
      <c r="L8" s="123"/>
      <c r="M8" s="90"/>
      <c r="O8" s="28" t="s">
        <v>38</v>
      </c>
      <c r="P8" t="s">
        <v>39</v>
      </c>
      <c r="R8" s="1" t="s">
        <v>52</v>
      </c>
      <c r="S8" s="1" t="s">
        <v>53</v>
      </c>
    </row>
    <row r="9" spans="1:19" ht="32.1" customHeight="1" x14ac:dyDescent="0.15">
      <c r="A9" s="167">
        <v>3</v>
      </c>
      <c r="B9" s="171"/>
      <c r="C9" s="164"/>
      <c r="D9" s="105"/>
      <c r="E9" s="105"/>
      <c r="F9" s="105"/>
      <c r="G9" s="105"/>
      <c r="H9" s="105"/>
      <c r="I9" s="105"/>
      <c r="J9" s="116" t="str">
        <f t="shared" si="0"/>
        <v/>
      </c>
      <c r="K9" s="162"/>
      <c r="L9" s="120"/>
      <c r="M9" s="87"/>
      <c r="O9" s="28" t="s">
        <v>40</v>
      </c>
      <c r="P9" t="s">
        <v>41</v>
      </c>
      <c r="R9" s="1" t="s">
        <v>54</v>
      </c>
      <c r="S9" s="1" t="s">
        <v>55</v>
      </c>
    </row>
    <row r="10" spans="1:19" ht="32.1" customHeight="1" x14ac:dyDescent="0.15">
      <c r="A10" s="168"/>
      <c r="B10" s="172"/>
      <c r="C10" s="165"/>
      <c r="D10" s="107"/>
      <c r="E10" s="107"/>
      <c r="F10" s="107"/>
      <c r="G10" s="107"/>
      <c r="H10" s="107"/>
      <c r="I10" s="107"/>
      <c r="J10" s="115" t="str">
        <f t="shared" si="0"/>
        <v/>
      </c>
      <c r="K10" s="163"/>
      <c r="L10" s="121"/>
      <c r="M10" s="88"/>
      <c r="O10" s="28" t="s">
        <v>42</v>
      </c>
      <c r="P10" t="s">
        <v>43</v>
      </c>
      <c r="R10" s="1" t="s">
        <v>56</v>
      </c>
      <c r="S10" s="1" t="s">
        <v>57</v>
      </c>
    </row>
    <row r="11" spans="1:19" ht="32.1" customHeight="1" x14ac:dyDescent="0.15">
      <c r="A11" s="167">
        <v>4</v>
      </c>
      <c r="B11" s="171"/>
      <c r="C11" s="164"/>
      <c r="D11" s="108"/>
      <c r="E11" s="108"/>
      <c r="F11" s="108"/>
      <c r="G11" s="108"/>
      <c r="H11" s="108"/>
      <c r="I11" s="108"/>
      <c r="J11" s="116" t="str">
        <f t="shared" si="0"/>
        <v/>
      </c>
      <c r="K11" s="162"/>
      <c r="L11" s="122"/>
      <c r="M11" s="89"/>
      <c r="O11" s="28" t="s">
        <v>44</v>
      </c>
      <c r="P11" t="s">
        <v>45</v>
      </c>
      <c r="R11" s="1" t="s">
        <v>139</v>
      </c>
      <c r="S11" s="1" t="s">
        <v>140</v>
      </c>
    </row>
    <row r="12" spans="1:19" ht="32.1" customHeight="1" x14ac:dyDescent="0.15">
      <c r="A12" s="168"/>
      <c r="B12" s="172"/>
      <c r="C12" s="165"/>
      <c r="D12" s="104"/>
      <c r="E12" s="104"/>
      <c r="F12" s="104"/>
      <c r="G12" s="104"/>
      <c r="H12" s="104"/>
      <c r="I12" s="104"/>
      <c r="J12" s="115" t="str">
        <f t="shared" si="0"/>
        <v/>
      </c>
      <c r="K12" s="163"/>
      <c r="L12" s="123"/>
      <c r="M12" s="90"/>
      <c r="O12" s="28" t="s">
        <v>46</v>
      </c>
      <c r="P12" t="s">
        <v>47</v>
      </c>
      <c r="R12" s="1" t="s">
        <v>171</v>
      </c>
      <c r="S12" s="1" t="s">
        <v>172</v>
      </c>
    </row>
    <row r="13" spans="1:19" ht="32.1" customHeight="1" x14ac:dyDescent="0.15">
      <c r="A13" s="167">
        <v>5</v>
      </c>
      <c r="B13" s="171"/>
      <c r="C13" s="164"/>
      <c r="D13" s="105"/>
      <c r="E13" s="105"/>
      <c r="F13" s="105"/>
      <c r="G13" s="105"/>
      <c r="H13" s="105"/>
      <c r="I13" s="105"/>
      <c r="J13" s="116" t="str">
        <f t="shared" si="0"/>
        <v/>
      </c>
      <c r="K13" s="162"/>
      <c r="L13" s="120"/>
      <c r="M13" s="87"/>
      <c r="O13" s="28" t="s">
        <v>48</v>
      </c>
      <c r="P13" t="s">
        <v>49</v>
      </c>
    </row>
    <row r="14" spans="1:19" ht="32.1" customHeight="1" x14ac:dyDescent="0.15">
      <c r="A14" s="168"/>
      <c r="B14" s="172"/>
      <c r="C14" s="165"/>
      <c r="D14" s="107"/>
      <c r="E14" s="107"/>
      <c r="F14" s="107"/>
      <c r="G14" s="107"/>
      <c r="H14" s="107"/>
      <c r="I14" s="107"/>
      <c r="J14" s="115" t="str">
        <f t="shared" si="0"/>
        <v/>
      </c>
      <c r="K14" s="163"/>
      <c r="L14" s="121"/>
      <c r="M14" s="88"/>
      <c r="O14" s="28" t="s">
        <v>79</v>
      </c>
      <c r="P14" t="s">
        <v>80</v>
      </c>
    </row>
    <row r="15" spans="1:19" ht="32.1" customHeight="1" x14ac:dyDescent="0.15">
      <c r="A15" s="167">
        <v>6</v>
      </c>
      <c r="B15" s="171"/>
      <c r="C15" s="164"/>
      <c r="D15" s="108"/>
      <c r="E15" s="108"/>
      <c r="F15" s="108"/>
      <c r="G15" s="108"/>
      <c r="H15" s="108"/>
      <c r="I15" s="108"/>
      <c r="J15" s="116" t="str">
        <f t="shared" si="0"/>
        <v/>
      </c>
      <c r="K15" s="162"/>
      <c r="L15" s="122"/>
      <c r="M15" s="89"/>
      <c r="O15" s="28" t="s">
        <v>135</v>
      </c>
      <c r="P15" t="s">
        <v>136</v>
      </c>
    </row>
    <row r="16" spans="1:19" ht="32.1" customHeight="1" x14ac:dyDescent="0.15">
      <c r="A16" s="168"/>
      <c r="B16" s="172"/>
      <c r="C16" s="165"/>
      <c r="D16" s="104"/>
      <c r="E16" s="104"/>
      <c r="F16" s="104"/>
      <c r="G16" s="104"/>
      <c r="H16" s="104"/>
      <c r="I16" s="104"/>
      <c r="J16" s="115" t="str">
        <f t="shared" si="0"/>
        <v/>
      </c>
      <c r="K16" s="163"/>
      <c r="L16" s="123"/>
      <c r="M16" s="90"/>
    </row>
    <row r="17" spans="1:13" ht="32.1" customHeight="1" x14ac:dyDescent="0.15">
      <c r="A17" s="167">
        <v>7</v>
      </c>
      <c r="B17" s="171"/>
      <c r="C17" s="164"/>
      <c r="D17" s="105"/>
      <c r="E17" s="105"/>
      <c r="F17" s="105"/>
      <c r="G17" s="105"/>
      <c r="H17" s="105"/>
      <c r="I17" s="105"/>
      <c r="J17" s="116" t="str">
        <f t="shared" si="0"/>
        <v/>
      </c>
      <c r="K17" s="162"/>
      <c r="L17" s="120"/>
      <c r="M17" s="87"/>
    </row>
    <row r="18" spans="1:13" ht="32.1" customHeight="1" x14ac:dyDescent="0.15">
      <c r="A18" s="168"/>
      <c r="B18" s="172"/>
      <c r="C18" s="165"/>
      <c r="D18" s="107"/>
      <c r="E18" s="107"/>
      <c r="F18" s="107"/>
      <c r="G18" s="107"/>
      <c r="H18" s="107"/>
      <c r="I18" s="107"/>
      <c r="J18" s="115" t="str">
        <f t="shared" si="0"/>
        <v/>
      </c>
      <c r="K18" s="163"/>
      <c r="L18" s="121"/>
      <c r="M18" s="88"/>
    </row>
    <row r="19" spans="1:13" ht="32.1" customHeight="1" x14ac:dyDescent="0.15">
      <c r="A19" s="167">
        <v>8</v>
      </c>
      <c r="B19" s="171"/>
      <c r="C19" s="164"/>
      <c r="D19" s="108"/>
      <c r="E19" s="108"/>
      <c r="F19" s="108"/>
      <c r="G19" s="108"/>
      <c r="H19" s="108"/>
      <c r="I19" s="108"/>
      <c r="J19" s="117" t="str">
        <f t="shared" si="0"/>
        <v/>
      </c>
      <c r="K19" s="162"/>
      <c r="L19" s="122"/>
      <c r="M19" s="89"/>
    </row>
    <row r="20" spans="1:13" ht="32.1" customHeight="1" thickBot="1" x14ac:dyDescent="0.2">
      <c r="A20" s="169"/>
      <c r="B20" s="173"/>
      <c r="C20" s="170"/>
      <c r="D20" s="106"/>
      <c r="E20" s="106"/>
      <c r="F20" s="106"/>
      <c r="G20" s="106"/>
      <c r="H20" s="106"/>
      <c r="I20" s="138"/>
      <c r="J20" s="118" t="str">
        <f t="shared" si="0"/>
        <v/>
      </c>
      <c r="K20" s="166"/>
      <c r="L20" s="124"/>
      <c r="M20" s="91"/>
    </row>
    <row r="21" spans="1:13" s="24" customFormat="1" ht="21" customHeight="1" x14ac:dyDescent="0.15">
      <c r="B21" s="25"/>
      <c r="C21" s="27"/>
      <c r="I21" s="26" t="s">
        <v>143</v>
      </c>
      <c r="J21" s="109"/>
      <c r="K21" s="27" t="s">
        <v>9</v>
      </c>
    </row>
    <row r="22" spans="1:13" ht="13.5" customHeight="1" x14ac:dyDescent="0.15">
      <c r="B22" s="1" t="s">
        <v>1</v>
      </c>
      <c r="I22" s="1" t="s">
        <v>191</v>
      </c>
    </row>
    <row r="23" spans="1:13" ht="27" customHeight="1" x14ac:dyDescent="0.15">
      <c r="C23" s="128" t="s">
        <v>2</v>
      </c>
      <c r="D23" s="1" t="s">
        <v>14</v>
      </c>
    </row>
    <row r="24" spans="1:13" ht="27" customHeight="1" x14ac:dyDescent="0.15">
      <c r="D24" s="9" t="s">
        <v>0</v>
      </c>
      <c r="E24" s="9"/>
      <c r="F24" s="9"/>
      <c r="G24" s="9"/>
      <c r="H24" s="9"/>
      <c r="I24" s="11"/>
      <c r="J24" s="110"/>
      <c r="K24" s="9"/>
      <c r="L24" s="9"/>
      <c r="M24" s="9"/>
    </row>
    <row r="25" spans="1:13" ht="27" customHeight="1" x14ac:dyDescent="0.15">
      <c r="D25" s="9" t="s">
        <v>3</v>
      </c>
      <c r="E25" s="9"/>
      <c r="F25" s="9"/>
      <c r="G25" s="9"/>
      <c r="H25" s="9"/>
      <c r="I25" s="9"/>
      <c r="J25" s="110"/>
      <c r="K25" s="9"/>
      <c r="L25" s="9"/>
      <c r="M25" s="9"/>
    </row>
    <row r="26" spans="1:13" ht="27" customHeight="1" x14ac:dyDescent="0.15">
      <c r="D26" s="9" t="s">
        <v>4</v>
      </c>
      <c r="E26" s="9"/>
      <c r="F26" s="9"/>
      <c r="G26" s="9"/>
      <c r="H26" s="9"/>
      <c r="I26" s="9"/>
      <c r="J26" s="110"/>
      <c r="K26" s="9"/>
      <c r="L26" s="9"/>
      <c r="M26" s="9"/>
    </row>
    <row r="28" spans="1:13" ht="20.100000000000001" customHeight="1" x14ac:dyDescent="0.15">
      <c r="B28" s="1" t="s">
        <v>5</v>
      </c>
    </row>
    <row r="29" spans="1:13" ht="20.100000000000001" customHeight="1" x14ac:dyDescent="0.15">
      <c r="B29" s="1" t="s">
        <v>166</v>
      </c>
    </row>
  </sheetData>
  <mergeCells count="44">
    <mergeCell ref="L3:L4"/>
    <mergeCell ref="M3:M4"/>
    <mergeCell ref="A1:K1"/>
    <mergeCell ref="A9:A10"/>
    <mergeCell ref="B5:B6"/>
    <mergeCell ref="B7:B8"/>
    <mergeCell ref="B9:B10"/>
    <mergeCell ref="K9:K10"/>
    <mergeCell ref="C5:C6"/>
    <mergeCell ref="C7:C8"/>
    <mergeCell ref="A5:A6"/>
    <mergeCell ref="A7:A8"/>
    <mergeCell ref="K5:K6"/>
    <mergeCell ref="K7:K8"/>
    <mergeCell ref="A3:A4"/>
    <mergeCell ref="B3:B4"/>
    <mergeCell ref="A11:A12"/>
    <mergeCell ref="A15:A16"/>
    <mergeCell ref="A17:A18"/>
    <mergeCell ref="A19:A20"/>
    <mergeCell ref="C11:C12"/>
    <mergeCell ref="C13:C14"/>
    <mergeCell ref="C15:C16"/>
    <mergeCell ref="C17:C18"/>
    <mergeCell ref="C19:C20"/>
    <mergeCell ref="B13:B14"/>
    <mergeCell ref="B15:B16"/>
    <mergeCell ref="A13:A14"/>
    <mergeCell ref="B17:B18"/>
    <mergeCell ref="B19:B20"/>
    <mergeCell ref="B11:B12"/>
    <mergeCell ref="K11:K12"/>
    <mergeCell ref="C9:C10"/>
    <mergeCell ref="K17:K18"/>
    <mergeCell ref="K19:K20"/>
    <mergeCell ref="K13:K14"/>
    <mergeCell ref="K15:K16"/>
    <mergeCell ref="J3:J4"/>
    <mergeCell ref="K3:K4"/>
    <mergeCell ref="C3:C4"/>
    <mergeCell ref="D3:E3"/>
    <mergeCell ref="F3:G3"/>
    <mergeCell ref="H3:H4"/>
    <mergeCell ref="I3:I4"/>
  </mergeCells>
  <phoneticPr fontId="3"/>
  <dataValidations count="2">
    <dataValidation type="list" allowBlank="1" showInputMessage="1" showErrorMessage="1" sqref="C5:C20" xr:uid="{A26204FE-B499-4112-84CA-5647A26AF5A1}">
      <formula1>"男,女"</formula1>
    </dataValidation>
    <dataValidation type="list" allowBlank="1" showInputMessage="1" showErrorMessage="1" sqref="B5:B20" xr:uid="{ED8C51E7-0A8F-41F1-9451-2E88993A2C30}">
      <formula1>"ＭＤ,30MD,35MD,40MD,45MD,50MD,55MD,60MD,65MD,70MD,75MD,ＷＤ,30WD,35WD,40WD,45WD,50WD,55WD,60WD"</formula1>
    </dataValidation>
  </dataValidations>
  <printOptions horizontalCentered="1"/>
  <pageMargins left="0.39370078740157483" right="0.39370078740157483" top="0.78740157480314965" bottom="0.59055118110236227" header="0.51181102362204722" footer="0.51181102362204722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9"/>
  <sheetViews>
    <sheetView zoomScale="85" zoomScaleNormal="85" workbookViewId="0">
      <selection activeCell="L1" sqref="L1"/>
    </sheetView>
  </sheetViews>
  <sheetFormatPr defaultColWidth="9" defaultRowHeight="20.100000000000001" customHeight="1" x14ac:dyDescent="0.15"/>
  <cols>
    <col min="1" max="1" width="3.375" style="1" customWidth="1"/>
    <col min="2" max="2" width="6.625" style="1" customWidth="1"/>
    <col min="3" max="3" width="3.625" style="2" customWidth="1"/>
    <col min="4" max="5" width="7.625" style="1" customWidth="1"/>
    <col min="6" max="7" width="8.625" style="1" customWidth="1"/>
    <col min="8" max="8" width="12.625" style="1" customWidth="1"/>
    <col min="9" max="9" width="10.625" style="1" customWidth="1"/>
    <col min="10" max="10" width="4.625" style="2" customWidth="1"/>
    <col min="11" max="11" width="3.625" style="1" customWidth="1"/>
    <col min="12" max="12" width="11.625" style="1" customWidth="1"/>
    <col min="13" max="13" width="5.625" style="1" customWidth="1"/>
    <col min="14" max="16" width="9" style="1"/>
    <col min="17" max="17" width="10" style="1" bestFit="1" customWidth="1"/>
    <col min="18" max="16384" width="9" style="1"/>
  </cols>
  <sheetData>
    <row r="1" spans="1:17" ht="20.100000000000001" customHeight="1" x14ac:dyDescent="0.15">
      <c r="A1" s="151" t="str">
        <f>集計!A1</f>
        <v>第19回 全国社会人クラブバドミントン選手権大会（個人戦）参加申込書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30" t="s">
        <v>164</v>
      </c>
      <c r="M1" s="129"/>
      <c r="N1" s="3"/>
    </row>
    <row r="2" spans="1:17" ht="20.100000000000001" customHeight="1" thickBot="1" x14ac:dyDescent="0.2">
      <c r="A2" s="1" t="s">
        <v>189</v>
      </c>
      <c r="F2" s="1" t="s">
        <v>187</v>
      </c>
      <c r="O2" s="1" t="s">
        <v>144</v>
      </c>
      <c r="Q2" s="111">
        <f>単!Q2</f>
        <v>46113</v>
      </c>
    </row>
    <row r="3" spans="1:17" ht="18" customHeight="1" x14ac:dyDescent="0.15">
      <c r="A3" s="158" t="s">
        <v>7</v>
      </c>
      <c r="B3" s="158" t="s">
        <v>145</v>
      </c>
      <c r="C3" s="158" t="s">
        <v>146</v>
      </c>
      <c r="D3" s="156" t="s">
        <v>8</v>
      </c>
      <c r="E3" s="157"/>
      <c r="F3" s="156" t="s">
        <v>185</v>
      </c>
      <c r="G3" s="157"/>
      <c r="H3" s="158" t="s">
        <v>141</v>
      </c>
      <c r="I3" s="160" t="s">
        <v>186</v>
      </c>
      <c r="J3" s="158" t="s">
        <v>71</v>
      </c>
      <c r="K3" s="158" t="s">
        <v>6</v>
      </c>
      <c r="L3" s="174" t="s">
        <v>150</v>
      </c>
      <c r="M3" s="154" t="s">
        <v>142</v>
      </c>
    </row>
    <row r="4" spans="1:17" s="2" customFormat="1" ht="18" customHeight="1" thickBot="1" x14ac:dyDescent="0.2">
      <c r="A4" s="159"/>
      <c r="B4" s="159"/>
      <c r="C4" s="159"/>
      <c r="D4" s="136" t="s">
        <v>182</v>
      </c>
      <c r="E4" s="137" t="s">
        <v>90</v>
      </c>
      <c r="F4" s="136" t="s">
        <v>183</v>
      </c>
      <c r="G4" s="137" t="s">
        <v>184</v>
      </c>
      <c r="H4" s="159"/>
      <c r="I4" s="161"/>
      <c r="J4" s="159"/>
      <c r="K4" s="159"/>
      <c r="L4" s="181"/>
      <c r="M4" s="155"/>
      <c r="O4" s="2" t="s">
        <v>31</v>
      </c>
    </row>
    <row r="5" spans="1:17" ht="32.1" customHeight="1" x14ac:dyDescent="0.15">
      <c r="A5" s="188">
        <v>1</v>
      </c>
      <c r="B5" s="183"/>
      <c r="C5" s="2" t="s">
        <v>12</v>
      </c>
      <c r="D5" s="105"/>
      <c r="E5" s="105"/>
      <c r="F5" s="105"/>
      <c r="G5" s="105"/>
      <c r="H5" s="105"/>
      <c r="I5" s="105"/>
      <c r="J5" s="119" t="str">
        <f>IF(I5="","",DATEDIF(I5,$Q$2,"Y"))</f>
        <v/>
      </c>
      <c r="K5" s="180"/>
      <c r="L5" s="120"/>
      <c r="M5" s="87"/>
      <c r="O5" s="28" t="s">
        <v>63</v>
      </c>
      <c r="P5" t="s">
        <v>64</v>
      </c>
    </row>
    <row r="6" spans="1:17" ht="32.1" customHeight="1" x14ac:dyDescent="0.15">
      <c r="A6" s="188"/>
      <c r="B6" s="184"/>
      <c r="C6" s="12" t="s">
        <v>13</v>
      </c>
      <c r="D6" s="107"/>
      <c r="E6" s="107"/>
      <c r="F6" s="107"/>
      <c r="G6" s="107"/>
      <c r="H6" s="107"/>
      <c r="I6" s="107"/>
      <c r="J6" s="115" t="str">
        <f t="shared" ref="J6:J20" si="0">IF(I6="","",DATEDIF(I6,$Q$2,"Y"))</f>
        <v/>
      </c>
      <c r="K6" s="163"/>
      <c r="L6" s="121"/>
      <c r="M6" s="88"/>
      <c r="O6" s="28" t="s">
        <v>81</v>
      </c>
      <c r="P6" t="s">
        <v>82</v>
      </c>
    </row>
    <row r="7" spans="1:17" ht="32.1" customHeight="1" x14ac:dyDescent="0.15">
      <c r="A7" s="186">
        <v>2</v>
      </c>
      <c r="B7" s="185"/>
      <c r="C7" s="13" t="s">
        <v>12</v>
      </c>
      <c r="D7" s="108"/>
      <c r="E7" s="108"/>
      <c r="F7" s="108"/>
      <c r="G7" s="108"/>
      <c r="H7" s="108"/>
      <c r="I7" s="108"/>
      <c r="J7" s="116" t="str">
        <f t="shared" si="0"/>
        <v/>
      </c>
      <c r="K7" s="162"/>
      <c r="L7" s="122"/>
      <c r="M7" s="89"/>
      <c r="O7" s="28" t="s">
        <v>65</v>
      </c>
      <c r="P7" t="s">
        <v>66</v>
      </c>
    </row>
    <row r="8" spans="1:17" ht="32.1" customHeight="1" x14ac:dyDescent="0.15">
      <c r="A8" s="189"/>
      <c r="B8" s="185"/>
      <c r="C8" s="8" t="s">
        <v>13</v>
      </c>
      <c r="D8" s="104"/>
      <c r="E8" s="104"/>
      <c r="F8" s="104"/>
      <c r="G8" s="104"/>
      <c r="H8" s="104"/>
      <c r="I8" s="104"/>
      <c r="J8" s="115" t="str">
        <f t="shared" si="0"/>
        <v/>
      </c>
      <c r="K8" s="163"/>
      <c r="L8" s="123"/>
      <c r="M8" s="90"/>
      <c r="O8" s="28" t="s">
        <v>67</v>
      </c>
      <c r="P8" t="s">
        <v>68</v>
      </c>
    </row>
    <row r="9" spans="1:17" ht="32.1" customHeight="1" x14ac:dyDescent="0.15">
      <c r="A9" s="188">
        <v>3</v>
      </c>
      <c r="B9" s="182"/>
      <c r="C9" s="13" t="s">
        <v>12</v>
      </c>
      <c r="D9" s="105"/>
      <c r="E9" s="105"/>
      <c r="F9" s="105"/>
      <c r="G9" s="105"/>
      <c r="H9" s="105"/>
      <c r="I9" s="105"/>
      <c r="J9" s="116" t="str">
        <f t="shared" si="0"/>
        <v/>
      </c>
      <c r="K9" s="162"/>
      <c r="L9" s="120"/>
      <c r="M9" s="87"/>
      <c r="O9" s="28" t="s">
        <v>69</v>
      </c>
      <c r="P9" t="s">
        <v>70</v>
      </c>
    </row>
    <row r="10" spans="1:17" ht="32.1" customHeight="1" x14ac:dyDescent="0.15">
      <c r="A10" s="188"/>
      <c r="B10" s="182"/>
      <c r="C10" s="8" t="s">
        <v>13</v>
      </c>
      <c r="D10" s="107"/>
      <c r="E10" s="107"/>
      <c r="F10" s="107"/>
      <c r="G10" s="107"/>
      <c r="H10" s="107"/>
      <c r="I10" s="107"/>
      <c r="J10" s="115" t="str">
        <f t="shared" si="0"/>
        <v/>
      </c>
      <c r="K10" s="163"/>
      <c r="L10" s="121"/>
      <c r="M10" s="88"/>
      <c r="O10" s="28" t="s">
        <v>83</v>
      </c>
      <c r="P10" t="s">
        <v>84</v>
      </c>
    </row>
    <row r="11" spans="1:17" ht="32.1" customHeight="1" x14ac:dyDescent="0.15">
      <c r="A11" s="186">
        <v>4</v>
      </c>
      <c r="B11" s="182"/>
      <c r="C11" s="13" t="s">
        <v>12</v>
      </c>
      <c r="D11" s="108"/>
      <c r="E11" s="108"/>
      <c r="F11" s="108"/>
      <c r="G11" s="108"/>
      <c r="H11" s="108"/>
      <c r="I11" s="108"/>
      <c r="J11" s="116" t="str">
        <f t="shared" si="0"/>
        <v/>
      </c>
      <c r="K11" s="162"/>
      <c r="L11" s="122"/>
      <c r="M11" s="89"/>
      <c r="O11" s="28" t="s">
        <v>127</v>
      </c>
      <c r="P11" t="s">
        <v>129</v>
      </c>
    </row>
    <row r="12" spans="1:17" ht="32.1" customHeight="1" x14ac:dyDescent="0.15">
      <c r="A12" s="189"/>
      <c r="B12" s="182"/>
      <c r="C12" s="8" t="s">
        <v>13</v>
      </c>
      <c r="D12" s="104"/>
      <c r="E12" s="104"/>
      <c r="F12" s="104"/>
      <c r="G12" s="104"/>
      <c r="H12" s="104"/>
      <c r="I12" s="104"/>
      <c r="J12" s="115" t="str">
        <f t="shared" si="0"/>
        <v/>
      </c>
      <c r="K12" s="163"/>
      <c r="L12" s="123"/>
      <c r="M12" s="90"/>
      <c r="O12" s="28" t="s">
        <v>128</v>
      </c>
      <c r="P12" t="s">
        <v>130</v>
      </c>
    </row>
    <row r="13" spans="1:17" ht="32.1" customHeight="1" x14ac:dyDescent="0.15">
      <c r="A13" s="188">
        <v>5</v>
      </c>
      <c r="B13" s="182"/>
      <c r="C13" s="13" t="s">
        <v>12</v>
      </c>
      <c r="D13" s="105"/>
      <c r="E13" s="105"/>
      <c r="F13" s="105"/>
      <c r="G13" s="105"/>
      <c r="H13" s="105"/>
      <c r="I13" s="105"/>
      <c r="J13" s="116" t="str">
        <f t="shared" si="0"/>
        <v/>
      </c>
      <c r="K13" s="162"/>
      <c r="L13" s="120"/>
      <c r="M13" s="87"/>
      <c r="O13" s="28" t="s">
        <v>147</v>
      </c>
      <c r="P13" t="s">
        <v>148</v>
      </c>
    </row>
    <row r="14" spans="1:17" ht="32.1" customHeight="1" x14ac:dyDescent="0.15">
      <c r="A14" s="188"/>
      <c r="B14" s="182"/>
      <c r="C14" s="8" t="s">
        <v>13</v>
      </c>
      <c r="D14" s="107"/>
      <c r="E14" s="107"/>
      <c r="F14" s="107"/>
      <c r="G14" s="107"/>
      <c r="H14" s="107"/>
      <c r="I14" s="107"/>
      <c r="J14" s="115" t="str">
        <f t="shared" si="0"/>
        <v/>
      </c>
      <c r="K14" s="163"/>
      <c r="L14" s="121"/>
      <c r="M14" s="88"/>
      <c r="O14" s="28" t="s">
        <v>175</v>
      </c>
      <c r="P14" t="s">
        <v>176</v>
      </c>
    </row>
    <row r="15" spans="1:17" ht="32.1" customHeight="1" x14ac:dyDescent="0.15">
      <c r="A15" s="186">
        <v>6</v>
      </c>
      <c r="B15" s="182"/>
      <c r="C15" s="13" t="s">
        <v>12</v>
      </c>
      <c r="D15" s="108"/>
      <c r="E15" s="108"/>
      <c r="F15" s="108"/>
      <c r="G15" s="108"/>
      <c r="H15" s="108"/>
      <c r="I15" s="108"/>
      <c r="J15" s="116" t="str">
        <f t="shared" si="0"/>
        <v/>
      </c>
      <c r="K15" s="162"/>
      <c r="L15" s="122"/>
      <c r="M15" s="89"/>
    </row>
    <row r="16" spans="1:17" ht="32.1" customHeight="1" x14ac:dyDescent="0.15">
      <c r="A16" s="189"/>
      <c r="B16" s="182"/>
      <c r="C16" s="8" t="s">
        <v>13</v>
      </c>
      <c r="D16" s="104"/>
      <c r="E16" s="104"/>
      <c r="F16" s="104"/>
      <c r="G16" s="104"/>
      <c r="H16" s="104"/>
      <c r="I16" s="104"/>
      <c r="J16" s="115" t="str">
        <f t="shared" si="0"/>
        <v/>
      </c>
      <c r="K16" s="163"/>
      <c r="L16" s="123"/>
      <c r="M16" s="90"/>
    </row>
    <row r="17" spans="1:13" ht="32.1" customHeight="1" x14ac:dyDescent="0.15">
      <c r="A17" s="188">
        <v>7</v>
      </c>
      <c r="B17" s="185"/>
      <c r="C17" s="13" t="s">
        <v>12</v>
      </c>
      <c r="D17" s="105"/>
      <c r="E17" s="105"/>
      <c r="F17" s="105"/>
      <c r="G17" s="105"/>
      <c r="H17" s="105"/>
      <c r="I17" s="105"/>
      <c r="J17" s="116" t="str">
        <f t="shared" si="0"/>
        <v/>
      </c>
      <c r="K17" s="162"/>
      <c r="L17" s="120"/>
      <c r="M17" s="87"/>
    </row>
    <row r="18" spans="1:13" ht="32.1" customHeight="1" x14ac:dyDescent="0.15">
      <c r="A18" s="188"/>
      <c r="B18" s="185"/>
      <c r="C18" s="8" t="s">
        <v>13</v>
      </c>
      <c r="D18" s="107"/>
      <c r="E18" s="107"/>
      <c r="F18" s="107"/>
      <c r="G18" s="107"/>
      <c r="H18" s="107"/>
      <c r="I18" s="107"/>
      <c r="J18" s="115" t="str">
        <f t="shared" si="0"/>
        <v/>
      </c>
      <c r="K18" s="163"/>
      <c r="L18" s="121"/>
      <c r="M18" s="88"/>
    </row>
    <row r="19" spans="1:13" ht="32.1" customHeight="1" x14ac:dyDescent="0.15">
      <c r="A19" s="186">
        <v>8</v>
      </c>
      <c r="B19" s="190"/>
      <c r="C19" s="13" t="s">
        <v>12</v>
      </c>
      <c r="D19" s="108"/>
      <c r="E19" s="108"/>
      <c r="F19" s="108"/>
      <c r="G19" s="108"/>
      <c r="H19" s="108"/>
      <c r="I19" s="108"/>
      <c r="J19" s="116" t="str">
        <f t="shared" si="0"/>
        <v/>
      </c>
      <c r="K19" s="162"/>
      <c r="L19" s="122"/>
      <c r="M19" s="89"/>
    </row>
    <row r="20" spans="1:13" ht="32.1" customHeight="1" thickBot="1" x14ac:dyDescent="0.2">
      <c r="A20" s="187"/>
      <c r="B20" s="191"/>
      <c r="C20" s="5" t="s">
        <v>13</v>
      </c>
      <c r="D20" s="106"/>
      <c r="E20" s="106"/>
      <c r="F20" s="106"/>
      <c r="G20" s="106"/>
      <c r="H20" s="106"/>
      <c r="I20" s="138"/>
      <c r="J20" s="118" t="str">
        <f t="shared" si="0"/>
        <v/>
      </c>
      <c r="K20" s="166"/>
      <c r="L20" s="124"/>
      <c r="M20" s="91"/>
    </row>
    <row r="21" spans="1:13" s="24" customFormat="1" ht="21" customHeight="1" x14ac:dyDescent="0.15">
      <c r="B21" s="27"/>
      <c r="C21" s="27"/>
      <c r="I21" s="26" t="s">
        <v>143</v>
      </c>
      <c r="J21" s="109"/>
      <c r="K21" s="27" t="s">
        <v>9</v>
      </c>
    </row>
    <row r="22" spans="1:13" ht="13.5" customHeight="1" x14ac:dyDescent="0.15">
      <c r="B22" s="1" t="s">
        <v>1</v>
      </c>
      <c r="I22" s="1" t="str">
        <f>単!I22</f>
        <v>※ 2026年4月1日現在</v>
      </c>
    </row>
    <row r="23" spans="1:13" ht="27" customHeight="1" x14ac:dyDescent="0.15">
      <c r="C23" s="128" t="s">
        <v>2</v>
      </c>
      <c r="D23" s="1" t="s">
        <v>14</v>
      </c>
      <c r="E23" s="1" t="s">
        <v>14</v>
      </c>
    </row>
    <row r="24" spans="1:13" ht="27" customHeight="1" x14ac:dyDescent="0.15">
      <c r="D24" s="9" t="s">
        <v>0</v>
      </c>
      <c r="E24" s="9" t="s">
        <v>0</v>
      </c>
      <c r="F24" s="9"/>
      <c r="G24" s="9"/>
      <c r="H24" s="9"/>
      <c r="I24" s="11"/>
      <c r="J24" s="110"/>
      <c r="K24" s="9"/>
      <c r="L24" s="9"/>
      <c r="M24" s="9"/>
    </row>
    <row r="25" spans="1:13" ht="27" customHeight="1" x14ac:dyDescent="0.15">
      <c r="D25" s="9" t="s">
        <v>3</v>
      </c>
      <c r="E25" s="9" t="s">
        <v>3</v>
      </c>
      <c r="F25" s="9"/>
      <c r="G25" s="9"/>
      <c r="H25" s="9"/>
      <c r="I25" s="9"/>
      <c r="J25" s="110"/>
      <c r="K25" s="9"/>
      <c r="L25" s="9"/>
      <c r="M25" s="9"/>
    </row>
    <row r="26" spans="1:13" ht="27" customHeight="1" x14ac:dyDescent="0.15">
      <c r="D26" s="9" t="s">
        <v>4</v>
      </c>
      <c r="E26" s="9" t="s">
        <v>4</v>
      </c>
      <c r="F26" s="9"/>
      <c r="G26" s="9"/>
      <c r="H26" s="9"/>
      <c r="I26" s="9"/>
      <c r="J26" s="110"/>
      <c r="K26" s="9"/>
      <c r="L26" s="9"/>
      <c r="M26" s="9"/>
    </row>
    <row r="28" spans="1:13" ht="20.100000000000001" customHeight="1" x14ac:dyDescent="0.15">
      <c r="B28" s="1" t="str">
        <f>単!B28</f>
        <v>愛知県社会人クラブバドミントン連盟</v>
      </c>
    </row>
    <row r="29" spans="1:13" ht="20.100000000000001" customHeight="1" x14ac:dyDescent="0.15">
      <c r="B29" s="1" t="str">
        <f>単!B29</f>
        <v>　会　長　　山　田　　順一郎　　殿</v>
      </c>
    </row>
  </sheetData>
  <mergeCells count="36">
    <mergeCell ref="K19:K20"/>
    <mergeCell ref="K13:K14"/>
    <mergeCell ref="K15:K16"/>
    <mergeCell ref="K17:K18"/>
    <mergeCell ref="B19:B20"/>
    <mergeCell ref="B13:B14"/>
    <mergeCell ref="B15:B16"/>
    <mergeCell ref="B17:B18"/>
    <mergeCell ref="A19:A20"/>
    <mergeCell ref="A5:A6"/>
    <mergeCell ref="A7:A8"/>
    <mergeCell ref="A9:A10"/>
    <mergeCell ref="A11:A12"/>
    <mergeCell ref="A13:A14"/>
    <mergeCell ref="A15:A16"/>
    <mergeCell ref="A17:A18"/>
    <mergeCell ref="B9:B10"/>
    <mergeCell ref="B11:B12"/>
    <mergeCell ref="B5:B6"/>
    <mergeCell ref="B7:B8"/>
    <mergeCell ref="K5:K6"/>
    <mergeCell ref="K7:K8"/>
    <mergeCell ref="K9:K10"/>
    <mergeCell ref="K11:K12"/>
    <mergeCell ref="J3:J4"/>
    <mergeCell ref="K3:K4"/>
    <mergeCell ref="L3:L4"/>
    <mergeCell ref="M3:M4"/>
    <mergeCell ref="A1:K1"/>
    <mergeCell ref="A3:A4"/>
    <mergeCell ref="B3:B4"/>
    <mergeCell ref="C3:C4"/>
    <mergeCell ref="D3:E3"/>
    <mergeCell ref="F3:G3"/>
    <mergeCell ref="H3:H4"/>
    <mergeCell ref="I3:I4"/>
  </mergeCells>
  <phoneticPr fontId="3"/>
  <dataValidations count="1">
    <dataValidation type="list" allowBlank="1" showInputMessage="1" showErrorMessage="1" sqref="B5:B20" xr:uid="{C9FFE235-7900-4A1D-84CB-6B3382D7333B}">
      <formula1>"ＭＩＸ,60MIX,70MIX,80MIX,90MIX,100MIX,110MIX,120MIX,130MIX,140MIX"</formula1>
    </dataValidation>
  </dataValidations>
  <printOptions horizontalCentered="1"/>
  <pageMargins left="0.39370078740157483" right="0.39370078740157483" top="0.78740157480314965" bottom="0.59055118110236227" header="0.51181102362204722" footer="0.51181102362204722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集計</vt:lpstr>
      <vt:lpstr>単</vt:lpstr>
      <vt:lpstr>複</vt:lpstr>
      <vt:lpstr>混合</vt:lpstr>
      <vt:lpstr>混合!Print_Area</vt:lpstr>
      <vt:lpstr>集計!Print_Area</vt:lpstr>
      <vt:lpstr>単!Print_Area</vt:lpstr>
      <vt:lpstr>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yamada kaoru</dc:creator>
  <cp:lastModifiedBy>要介 武藤</cp:lastModifiedBy>
  <cp:lastPrinted>2025-03-08T13:57:19Z</cp:lastPrinted>
  <dcterms:created xsi:type="dcterms:W3CDTF">2008-01-12T14:14:35Z</dcterms:created>
  <dcterms:modified xsi:type="dcterms:W3CDTF">2026-03-19T08:21:15Z</dcterms:modified>
</cp:coreProperties>
</file>