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A31J\Desktop\"/>
    </mc:Choice>
  </mc:AlternateContent>
  <xr:revisionPtr revIDLastSave="0" documentId="13_ncr:1_{4E40793C-3DA3-4380-B176-C491B7F10A5E}" xr6:coauthVersionLast="47" xr6:coauthVersionMax="47" xr10:uidLastSave="{00000000-0000-0000-0000-000000000000}"/>
  <bookViews>
    <workbookView xWindow="-120" yWindow="-120" windowWidth="29040" windowHeight="15840" xr2:uid="{00000000-000D-0000-FFFF-FFFF00000000}"/>
  </bookViews>
  <sheets>
    <sheet name="説明書" sheetId="5" r:id="rId1"/>
    <sheet name="申込書" sheetId="4" r:id="rId2"/>
    <sheet name="男子単" sheetId="3" r:id="rId3"/>
    <sheet name="女子単" sheetId="7" r:id="rId4"/>
    <sheet name="男子複" sheetId="8" r:id="rId5"/>
    <sheet name="女子複" sheetId="9" r:id="rId6"/>
    <sheet name="混合複" sheetId="10" r:id="rId7"/>
    <sheet name="集約" sheetId="11" r:id="rId8"/>
  </sheets>
  <definedNames>
    <definedName name="_xlnm.Print_Area" localSheetId="6">混合複!$A$1:$K$42</definedName>
    <definedName name="_xlnm.Print_Area" localSheetId="3">女子単!$A$1:$K$42</definedName>
    <definedName name="_xlnm.Print_Area" localSheetId="5">女子複!$A$1:$K$42</definedName>
    <definedName name="_xlnm.Print_Area" localSheetId="1">申込書!$A$1:$P$62</definedName>
    <definedName name="_xlnm.Print_Area" localSheetId="0">説明書!$A$1:$R$57</definedName>
    <definedName name="_xlnm.Print_Area" localSheetId="2">男子単!$A$1:$K$42</definedName>
    <definedName name="_xlnm.Print_Area" localSheetId="4">男子複!$A$1:$K$42</definedName>
  </definedNames>
  <calcPr calcId="181029"/>
</workbook>
</file>

<file path=xl/calcChain.xml><?xml version="1.0" encoding="utf-8"?>
<calcChain xmlns="http://schemas.openxmlformats.org/spreadsheetml/2006/main">
  <c r="F42" i="10" l="1"/>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0"/>
  <c r="F10" i="10"/>
  <c r="F9" i="10"/>
  <c r="F8" i="10"/>
  <c r="F7" i="10"/>
  <c r="F6" i="10"/>
  <c r="F5" i="10"/>
  <c r="F4" i="10"/>
  <c r="F3" i="10"/>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F6" i="9"/>
  <c r="F5" i="9"/>
  <c r="F4" i="9"/>
  <c r="F3" i="9"/>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F13" i="8"/>
  <c r="F12" i="8"/>
  <c r="F11" i="8"/>
  <c r="F10" i="8"/>
  <c r="F9" i="8"/>
  <c r="F8" i="8"/>
  <c r="F7" i="8"/>
  <c r="F6" i="8"/>
  <c r="F5" i="8"/>
  <c r="F4" i="8"/>
  <c r="F3" i="8"/>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F14" i="7"/>
  <c r="F13" i="7"/>
  <c r="F12" i="7"/>
  <c r="F11" i="7"/>
  <c r="F10" i="7"/>
  <c r="F9" i="7"/>
  <c r="F8" i="7"/>
  <c r="F7" i="7"/>
  <c r="F6" i="7"/>
  <c r="F5" i="7"/>
  <c r="F4" i="7"/>
  <c r="F3" i="7"/>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L4" i="10"/>
  <c r="L3" i="10"/>
  <c r="W2" i="10"/>
  <c r="V2" i="10"/>
  <c r="G60" i="4" s="1"/>
  <c r="U2" i="10"/>
  <c r="G59" i="4" s="1"/>
  <c r="T2" i="10"/>
  <c r="S2" i="10"/>
  <c r="R2" i="10"/>
  <c r="Q2" i="10"/>
  <c r="G55" i="4" s="1"/>
  <c r="P2" i="10"/>
  <c r="G54" i="4" s="1"/>
  <c r="O2" i="10"/>
  <c r="N2" i="10"/>
  <c r="M2" i="10"/>
  <c r="G51" i="4" s="1"/>
  <c r="G61" i="4"/>
  <c r="P61" i="4"/>
  <c r="N2" i="3"/>
  <c r="G8" i="4" s="1"/>
  <c r="O2" i="3"/>
  <c r="G9" i="4" s="1"/>
  <c r="K9" i="4" s="1"/>
  <c r="P2" i="3"/>
  <c r="G10" i="4" s="1"/>
  <c r="Q2" i="3"/>
  <c r="G11" i="4" s="1"/>
  <c r="R2" i="3"/>
  <c r="G12" i="4" s="1"/>
  <c r="K12" i="4" s="1"/>
  <c r="S2" i="3"/>
  <c r="G13" i="4" s="1"/>
  <c r="T2" i="3"/>
  <c r="G14" i="4" s="1"/>
  <c r="K14" i="4" s="1"/>
  <c r="U2" i="3"/>
  <c r="G15" i="4" s="1"/>
  <c r="V2" i="3"/>
  <c r="G16" i="4" s="1"/>
  <c r="W2" i="3"/>
  <c r="G17" i="4" s="1"/>
  <c r="M2" i="7"/>
  <c r="G18" i="4" s="1"/>
  <c r="N2" i="7"/>
  <c r="G19" i="4"/>
  <c r="O2" i="7"/>
  <c r="G20" i="4" s="1"/>
  <c r="K20" i="4" s="1"/>
  <c r="N20" i="4" s="1"/>
  <c r="P2" i="7"/>
  <c r="G21" i="4" s="1"/>
  <c r="Q2" i="7"/>
  <c r="G22" i="4" s="1"/>
  <c r="R2" i="7"/>
  <c r="G23" i="4" s="1"/>
  <c r="K23" i="4" s="1"/>
  <c r="S2" i="7"/>
  <c r="G24" i="4" s="1"/>
  <c r="K24" i="4" s="1"/>
  <c r="T2" i="7"/>
  <c r="G25" i="4" s="1"/>
  <c r="U2" i="7"/>
  <c r="G26" i="4" s="1"/>
  <c r="V2" i="7"/>
  <c r="G27" i="4" s="1"/>
  <c r="K27" i="4" s="1"/>
  <c r="W2" i="7"/>
  <c r="G28" i="4"/>
  <c r="L4" i="8"/>
  <c r="L3" i="8"/>
  <c r="M2" i="8"/>
  <c r="G29" i="4" s="1"/>
  <c r="N2" i="8"/>
  <c r="G30" i="4" s="1"/>
  <c r="O2" i="8"/>
  <c r="G31" i="4" s="1"/>
  <c r="P2" i="8"/>
  <c r="Q2" i="8"/>
  <c r="G33" i="4" s="1"/>
  <c r="R2" i="8"/>
  <c r="G34" i="4"/>
  <c r="S2" i="8"/>
  <c r="G35" i="4" s="1"/>
  <c r="T2" i="8"/>
  <c r="U2" i="8"/>
  <c r="V2" i="8"/>
  <c r="G38" i="4" s="1"/>
  <c r="W2" i="8"/>
  <c r="G39" i="4" s="1"/>
  <c r="L6" i="9"/>
  <c r="L5" i="9"/>
  <c r="M2" i="9"/>
  <c r="G40" i="4" s="1"/>
  <c r="N2" i="9"/>
  <c r="G41" i="4" s="1"/>
  <c r="O2" i="9"/>
  <c r="G42" i="4" s="1"/>
  <c r="P2" i="9"/>
  <c r="Q2" i="9"/>
  <c r="G44" i="4" s="1"/>
  <c r="R2" i="9"/>
  <c r="G45" i="4" s="1"/>
  <c r="S2" i="9"/>
  <c r="G46" i="4" s="1"/>
  <c r="T2" i="9"/>
  <c r="G47" i="4" s="1"/>
  <c r="U2" i="9"/>
  <c r="G48" i="4" s="1"/>
  <c r="V2" i="9"/>
  <c r="G49" i="4" s="1"/>
  <c r="W2" i="9"/>
  <c r="L4" i="9"/>
  <c r="L3" i="9"/>
  <c r="L42" i="10"/>
  <c r="L41" i="10"/>
  <c r="L40" i="10"/>
  <c r="L39" i="10"/>
  <c r="L38" i="10"/>
  <c r="L37" i="10"/>
  <c r="L36" i="10"/>
  <c r="L35" i="10"/>
  <c r="L34" i="10"/>
  <c r="L33" i="10"/>
  <c r="L32" i="10"/>
  <c r="L31" i="10"/>
  <c r="L30" i="10"/>
  <c r="L29" i="10"/>
  <c r="L28" i="10"/>
  <c r="L27" i="10"/>
  <c r="L26" i="10"/>
  <c r="L25" i="10"/>
  <c r="L24" i="10"/>
  <c r="L23" i="10"/>
  <c r="L22" i="10"/>
  <c r="L21" i="10"/>
  <c r="L20" i="10"/>
  <c r="L19" i="10"/>
  <c r="L18" i="10"/>
  <c r="L17" i="10"/>
  <c r="L16" i="10"/>
  <c r="L15" i="10"/>
  <c r="L14" i="10"/>
  <c r="L13" i="10"/>
  <c r="L12" i="10"/>
  <c r="L11" i="10"/>
  <c r="L10" i="10"/>
  <c r="L9" i="10"/>
  <c r="L8" i="10"/>
  <c r="L7" i="10"/>
  <c r="L6" i="10"/>
  <c r="L5" i="10"/>
  <c r="G53" i="4"/>
  <c r="G52" i="4"/>
  <c r="L42" i="9"/>
  <c r="L41" i="9"/>
  <c r="L40" i="9"/>
  <c r="L39" i="9"/>
  <c r="L38" i="9"/>
  <c r="L37" i="9"/>
  <c r="L36" i="9"/>
  <c r="L35" i="9"/>
  <c r="L34" i="9"/>
  <c r="L33" i="9"/>
  <c r="L32" i="9"/>
  <c r="L31" i="9"/>
  <c r="L30" i="9"/>
  <c r="L29" i="9"/>
  <c r="L28" i="9"/>
  <c r="L27" i="9"/>
  <c r="L26" i="9"/>
  <c r="L25" i="9"/>
  <c r="L24" i="9"/>
  <c r="L23" i="9"/>
  <c r="L22" i="9"/>
  <c r="L21" i="9"/>
  <c r="L20" i="9"/>
  <c r="L19" i="9"/>
  <c r="L18" i="9"/>
  <c r="L17" i="9"/>
  <c r="L16" i="9"/>
  <c r="L15" i="9"/>
  <c r="L14" i="9"/>
  <c r="L13" i="9"/>
  <c r="L12" i="9"/>
  <c r="L11" i="9"/>
  <c r="L10" i="9"/>
  <c r="L9" i="9"/>
  <c r="L8" i="9"/>
  <c r="L7" i="9"/>
  <c r="L8" i="8"/>
  <c r="L7"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4" i="8"/>
  <c r="L13" i="8"/>
  <c r="L12" i="8"/>
  <c r="L11" i="8"/>
  <c r="L10" i="8"/>
  <c r="L9" i="8"/>
  <c r="L6" i="8"/>
  <c r="L5" i="8"/>
  <c r="M2" i="3"/>
  <c r="G7" i="4" s="1"/>
  <c r="C2" i="11"/>
  <c r="B2" i="11"/>
  <c r="G58" i="4"/>
  <c r="G56" i="4"/>
  <c r="G36" i="4"/>
  <c r="G32" i="4"/>
  <c r="K28" i="4"/>
  <c r="AA2" i="11" s="1"/>
  <c r="P20" i="4"/>
  <c r="G57" i="4"/>
  <c r="K25" i="4"/>
  <c r="X2" i="11" s="1"/>
  <c r="K17" i="4"/>
  <c r="N17" i="4" s="1"/>
  <c r="N25" i="4" l="1"/>
  <c r="R4" i="9"/>
  <c r="K45" i="4" s="1"/>
  <c r="T4" i="10"/>
  <c r="K58" i="4" s="1"/>
  <c r="U4" i="10"/>
  <c r="N24" i="4"/>
  <c r="W2" i="11"/>
  <c r="N28" i="4"/>
  <c r="N4" i="10"/>
  <c r="K52" i="4" s="1"/>
  <c r="P52" i="4" s="1"/>
  <c r="S2" i="11"/>
  <c r="W4" i="8"/>
  <c r="K39" i="4" s="1"/>
  <c r="P39" i="4" s="1"/>
  <c r="M4" i="9"/>
  <c r="K40" i="4" s="1"/>
  <c r="S4" i="9"/>
  <c r="K46" i="4" s="1"/>
  <c r="AS2" i="11" s="1"/>
  <c r="K13" i="4"/>
  <c r="P13" i="4" s="1"/>
  <c r="P2" i="11"/>
  <c r="AY2" i="11"/>
  <c r="AL2" i="11"/>
  <c r="Z2" i="11"/>
  <c r="N27" i="4"/>
  <c r="P27" i="4"/>
  <c r="P23" i="4"/>
  <c r="K18" i="4"/>
  <c r="P18" i="4" s="1"/>
  <c r="K15" i="4"/>
  <c r="P15" i="4" s="1"/>
  <c r="K10" i="4"/>
  <c r="N23" i="4"/>
  <c r="V2" i="11"/>
  <c r="K2" i="11"/>
  <c r="N12" i="4"/>
  <c r="N9" i="4"/>
  <c r="H2" i="11"/>
  <c r="G50" i="4"/>
  <c r="O4" i="8"/>
  <c r="K31" i="4" s="1"/>
  <c r="P31" i="4" s="1"/>
  <c r="Q4" i="8"/>
  <c r="K33" i="4" s="1"/>
  <c r="T4" i="8"/>
  <c r="K36" i="4" s="1"/>
  <c r="P36" i="4" s="1"/>
  <c r="U4" i="8"/>
  <c r="K37" i="4" s="1"/>
  <c r="R4" i="8"/>
  <c r="K34" i="4" s="1"/>
  <c r="M4" i="8"/>
  <c r="K29" i="4" s="1"/>
  <c r="P4" i="8"/>
  <c r="K32" i="4" s="1"/>
  <c r="P32" i="4" s="1"/>
  <c r="V4" i="8"/>
  <c r="K38" i="4" s="1"/>
  <c r="S4" i="8"/>
  <c r="K35" i="4" s="1"/>
  <c r="N4" i="8"/>
  <c r="K30" i="4" s="1"/>
  <c r="P25" i="4"/>
  <c r="P12" i="4"/>
  <c r="M2" i="11"/>
  <c r="N14" i="4"/>
  <c r="V4" i="10"/>
  <c r="K60" i="4" s="1"/>
  <c r="Q4" i="10"/>
  <c r="K55" i="4" s="1"/>
  <c r="O4" i="10"/>
  <c r="K53" i="4" s="1"/>
  <c r="P53" i="4" s="1"/>
  <c r="P4" i="10"/>
  <c r="K54" i="4" s="1"/>
  <c r="M4" i="10"/>
  <c r="K51" i="4" s="1"/>
  <c r="P24" i="4"/>
  <c r="K19" i="4"/>
  <c r="P19" i="4" s="1"/>
  <c r="P14" i="4"/>
  <c r="P9" i="4"/>
  <c r="K7" i="4"/>
  <c r="W4" i="9"/>
  <c r="K50" i="4" s="1"/>
  <c r="V4" i="9"/>
  <c r="K49" i="4" s="1"/>
  <c r="U4" i="9"/>
  <c r="K48" i="4" s="1"/>
  <c r="P4" i="9"/>
  <c r="K43" i="4" s="1"/>
  <c r="O4" i="9"/>
  <c r="K42" i="4" s="1"/>
  <c r="P42" i="4" s="1"/>
  <c r="G43" i="4"/>
  <c r="G37" i="4"/>
  <c r="K26" i="4"/>
  <c r="P26" i="4" s="1"/>
  <c r="K21" i="4"/>
  <c r="P21" i="4" s="1"/>
  <c r="K16" i="4"/>
  <c r="P16" i="4" s="1"/>
  <c r="N13" i="4"/>
  <c r="L2" i="11"/>
  <c r="K8" i="4"/>
  <c r="P8" i="4" s="1"/>
  <c r="K59" i="4"/>
  <c r="Q4" i="9"/>
  <c r="K44" i="4" s="1"/>
  <c r="P44" i="4" s="1"/>
  <c r="N39" i="4" l="1"/>
  <c r="P46" i="4"/>
  <c r="AM2" i="11"/>
  <c r="N40" i="4"/>
  <c r="N46" i="4"/>
  <c r="N52" i="4"/>
  <c r="P40" i="4"/>
  <c r="N58" i="4"/>
  <c r="BE2" i="11"/>
  <c r="K11" i="4"/>
  <c r="P11" i="4" s="1"/>
  <c r="S4" i="10"/>
  <c r="K57" i="4" s="1"/>
  <c r="W4" i="10"/>
  <c r="K61" i="4" s="1"/>
  <c r="R4" i="10"/>
  <c r="K56" i="4" s="1"/>
  <c r="P28" i="4"/>
  <c r="P17" i="4"/>
  <c r="N45" i="4"/>
  <c r="AR2" i="11"/>
  <c r="P58" i="4"/>
  <c r="P45" i="4"/>
  <c r="K22" i="4"/>
  <c r="P22" i="4" s="1"/>
  <c r="T4" i="9"/>
  <c r="K47" i="4" s="1"/>
  <c r="C38" i="4" s="1"/>
  <c r="C51" i="4" s="1"/>
  <c r="N4" i="9"/>
  <c r="K41" i="4" s="1"/>
  <c r="N37" i="4"/>
  <c r="AJ2" i="11"/>
  <c r="AU2" i="11"/>
  <c r="P48" i="4"/>
  <c r="N48" i="4"/>
  <c r="N7" i="4"/>
  <c r="C35" i="4"/>
  <c r="F2" i="11"/>
  <c r="N8" i="4"/>
  <c r="G2" i="11"/>
  <c r="N16" i="4"/>
  <c r="O2" i="11"/>
  <c r="N26" i="4"/>
  <c r="Y2" i="11"/>
  <c r="P43" i="4"/>
  <c r="AV2" i="11"/>
  <c r="P49" i="4"/>
  <c r="N49" i="4"/>
  <c r="C39" i="4"/>
  <c r="C52" i="4" s="1"/>
  <c r="AX2" i="11"/>
  <c r="N51" i="4"/>
  <c r="P51" i="4"/>
  <c r="BG2" i="11"/>
  <c r="N60" i="4"/>
  <c r="AE2" i="11"/>
  <c r="N32" i="4"/>
  <c r="AI2" i="11"/>
  <c r="N36" i="4"/>
  <c r="P50" i="4"/>
  <c r="N55" i="4"/>
  <c r="P55" i="4"/>
  <c r="BB2" i="11"/>
  <c r="N50" i="4"/>
  <c r="AW2" i="11"/>
  <c r="AQ2" i="11"/>
  <c r="N44" i="4"/>
  <c r="R2" i="11"/>
  <c r="N19" i="4"/>
  <c r="N54" i="4"/>
  <c r="BA2" i="11"/>
  <c r="P30" i="4"/>
  <c r="N30" i="4"/>
  <c r="AC2" i="11"/>
  <c r="N29" i="4"/>
  <c r="AB2" i="11"/>
  <c r="C37" i="4"/>
  <c r="C50" i="4" s="1"/>
  <c r="P29" i="4"/>
  <c r="AF2" i="11"/>
  <c r="P33" i="4"/>
  <c r="N33" i="4"/>
  <c r="I2" i="11"/>
  <c r="N10" i="4"/>
  <c r="P54" i="4"/>
  <c r="AP2" i="11"/>
  <c r="N43" i="4"/>
  <c r="N38" i="4"/>
  <c r="P38" i="4"/>
  <c r="AK2" i="11"/>
  <c r="N2" i="11"/>
  <c r="N15" i="4"/>
  <c r="N42" i="4"/>
  <c r="AO2" i="11"/>
  <c r="BF2" i="11"/>
  <c r="N59" i="4"/>
  <c r="P59" i="4"/>
  <c r="N21" i="4"/>
  <c r="T2" i="11"/>
  <c r="P37" i="4"/>
  <c r="P7" i="4"/>
  <c r="N53" i="4"/>
  <c r="AZ2" i="11"/>
  <c r="N35" i="4"/>
  <c r="P35" i="4"/>
  <c r="AH2" i="11"/>
  <c r="AG2" i="11"/>
  <c r="P34" i="4"/>
  <c r="N34" i="4"/>
  <c r="AD2" i="11"/>
  <c r="N31" i="4"/>
  <c r="P10" i="4"/>
  <c r="Q2" i="11"/>
  <c r="C36" i="4"/>
  <c r="N18" i="4"/>
  <c r="N56" i="4" l="1"/>
  <c r="BC2" i="11"/>
  <c r="U2" i="11"/>
  <c r="N22" i="4"/>
  <c r="BH2" i="11"/>
  <c r="N61" i="4"/>
  <c r="P60" i="4"/>
  <c r="N11" i="4"/>
  <c r="J62" i="4" s="1"/>
  <c r="A28" i="4" s="1"/>
  <c r="D2" i="11" s="1"/>
  <c r="J2" i="11"/>
  <c r="N41" i="4"/>
  <c r="AN2" i="11"/>
  <c r="P41" i="4"/>
  <c r="P57" i="4"/>
  <c r="N57" i="4"/>
  <c r="BD2" i="11"/>
  <c r="AT2" i="11"/>
  <c r="N47" i="4"/>
  <c r="P47" i="4"/>
  <c r="P56" i="4"/>
  <c r="A33" i="4"/>
  <c r="A48" i="4"/>
  <c r="A43" i="4" s="1"/>
  <c r="E2" i="11" s="1"/>
  <c r="Y14" i="3"/>
  <c r="AD9" i="9"/>
  <c r="Z22" i="9"/>
  <c r="X31" i="9"/>
  <c r="AG8" i="3"/>
  <c r="X19" i="8"/>
  <c r="AI6" i="8"/>
  <c r="AH19" i="10"/>
  <c r="Z37" i="10"/>
  <c r="AG21" i="7"/>
  <c r="X5" i="10"/>
  <c r="Y35" i="10"/>
  <c r="AB16" i="8"/>
  <c r="AH16" i="3"/>
  <c r="X5" i="3"/>
  <c r="AH30" i="9"/>
  <c r="AC36" i="9"/>
  <c r="AF9" i="10"/>
  <c r="AG12" i="7"/>
  <c r="X16" i="7"/>
  <c r="AF25" i="7"/>
  <c r="AF30" i="3"/>
  <c r="Z17" i="10"/>
  <c r="AH14" i="8"/>
  <c r="AG38" i="10"/>
  <c r="AC12" i="8"/>
  <c r="X33" i="7"/>
  <c r="AB38" i="10"/>
  <c r="AC9" i="3"/>
  <c r="AB23" i="3"/>
  <c r="X41" i="7"/>
  <c r="AD6" i="10"/>
  <c r="AG5" i="8"/>
  <c r="AG10" i="7"/>
  <c r="AB4" i="8"/>
  <c r="Y24" i="10"/>
  <c r="AH34" i="9"/>
  <c r="Z23" i="7"/>
  <c r="AF18" i="8"/>
  <c r="AC22" i="7"/>
  <c r="Y37" i="7"/>
  <c r="AH15" i="10"/>
  <c r="X32" i="7"/>
  <c r="AC34" i="3"/>
  <c r="X20" i="8"/>
  <c r="AC23" i="10"/>
  <c r="X4" i="3"/>
  <c r="AG23" i="10"/>
  <c r="AA41" i="7"/>
  <c r="AI14" i="10"/>
  <c r="Y42" i="10"/>
  <c r="X10" i="10"/>
  <c r="AA30" i="10"/>
  <c r="Z16" i="10"/>
  <c r="AG36" i="9"/>
  <c r="AI31" i="10"/>
  <c r="AG8" i="8"/>
  <c r="X17" i="9"/>
  <c r="AA26" i="3"/>
  <c r="Z27" i="7"/>
  <c r="X33" i="10"/>
  <c r="Y17" i="8"/>
  <c r="AH12" i="7"/>
  <c r="AC41" i="8"/>
  <c r="AF30" i="9"/>
  <c r="AB31" i="9"/>
  <c r="AH38" i="9"/>
  <c r="Y21" i="7"/>
  <c r="AI36" i="3"/>
  <c r="AD16" i="9"/>
  <c r="X29" i="10"/>
  <c r="AH40" i="10"/>
  <c r="AC4" i="3"/>
  <c r="AD37" i="8"/>
  <c r="X25" i="7"/>
  <c r="AI24" i="9"/>
  <c r="AC29" i="3"/>
  <c r="AC22" i="10"/>
  <c r="Y25" i="9"/>
  <c r="AB41" i="7"/>
  <c r="AG29" i="10"/>
  <c r="AD15" i="9"/>
  <c r="AI35" i="9"/>
  <c r="AD37" i="9"/>
  <c r="AH37" i="3"/>
  <c r="AF40" i="7"/>
  <c r="AG33" i="7"/>
  <c r="AC14" i="10"/>
  <c r="AD41" i="10"/>
  <c r="AG25" i="3"/>
  <c r="AB33" i="7"/>
  <c r="AA12" i="8"/>
  <c r="X30" i="8"/>
  <c r="AI40" i="9"/>
  <c r="AB41" i="10"/>
  <c r="AC40" i="3"/>
  <c r="AA27" i="8"/>
  <c r="AG42" i="8"/>
  <c r="AG35" i="3"/>
  <c r="AH33" i="7"/>
  <c r="AG33" i="10"/>
  <c r="AA10" i="9"/>
  <c r="AG3" i="10"/>
  <c r="Z30" i="8"/>
  <c r="X29" i="9"/>
  <c r="AF3" i="7"/>
  <c r="Y36" i="10"/>
  <c r="AF17" i="7"/>
  <c r="AC27" i="3"/>
  <c r="AG31" i="3"/>
  <c r="AB28" i="8"/>
  <c r="AI7" i="9"/>
  <c r="AC40" i="8"/>
  <c r="Y12" i="9"/>
  <c r="Z7" i="7"/>
  <c r="Z26" i="7"/>
  <c r="AD16" i="10"/>
  <c r="X27" i="7"/>
  <c r="Y36" i="7"/>
  <c r="AH14" i="9"/>
  <c r="AB36" i="8"/>
  <c r="AA17" i="3"/>
  <c r="AB26" i="7"/>
  <c r="X28" i="8"/>
  <c r="AA24" i="9"/>
  <c r="AB18" i="8"/>
  <c r="AH23" i="7"/>
  <c r="AF32" i="8"/>
  <c r="Y6" i="9"/>
  <c r="AD25" i="10"/>
  <c r="AA14" i="8"/>
  <c r="AH42" i="8"/>
  <c r="AH10" i="9"/>
  <c r="X36" i="3"/>
  <c r="AB9" i="8"/>
  <c r="AH36" i="3"/>
  <c r="AI4" i="9"/>
  <c r="AF6" i="8"/>
  <c r="AH8" i="9"/>
  <c r="AC16" i="8"/>
  <c r="AC37" i="9"/>
  <c r="AC42" i="8"/>
  <c r="Y28" i="3"/>
  <c r="AC37" i="10"/>
  <c r="AH22" i="3"/>
  <c r="Y28" i="9"/>
  <c r="AI10" i="10"/>
  <c r="Z10" i="9"/>
  <c r="Y42" i="9"/>
  <c r="AG17" i="3"/>
  <c r="Z12" i="7"/>
  <c r="AF40" i="9"/>
  <c r="AI35" i="7"/>
  <c r="AH42" i="7"/>
  <c r="Z41" i="8"/>
  <c r="AA5" i="7"/>
  <c r="AI21" i="3"/>
  <c r="Z5" i="9"/>
  <c r="AH34" i="10"/>
  <c r="AF7" i="3"/>
  <c r="AG16" i="10"/>
  <c r="AF31" i="10"/>
  <c r="X39" i="7"/>
  <c r="Y31" i="9"/>
  <c r="AI35" i="3"/>
  <c r="AH10" i="3"/>
  <c r="AB39" i="10"/>
  <c r="AB10" i="8"/>
  <c r="AB26" i="10"/>
  <c r="X14" i="10"/>
  <c r="AI28" i="10"/>
  <c r="AC39" i="8"/>
  <c r="AB33" i="9"/>
  <c r="AD38" i="9"/>
  <c r="AG22" i="9"/>
  <c r="Z15" i="10"/>
  <c r="AB37" i="7"/>
  <c r="AI18" i="9"/>
  <c r="AH30" i="7"/>
  <c r="AB14" i="8"/>
  <c r="Z19" i="9"/>
  <c r="X13" i="8"/>
  <c r="AC28" i="10"/>
  <c r="AH7" i="8"/>
  <c r="Z16" i="9"/>
  <c r="AB5" i="10"/>
  <c r="AH19" i="3"/>
  <c r="Z12" i="9"/>
  <c r="X20" i="7"/>
  <c r="Y13" i="9"/>
  <c r="AI30" i="10"/>
  <c r="AI42" i="9"/>
  <c r="AF33" i="8"/>
  <c r="AG27" i="10"/>
  <c r="AB27" i="3"/>
  <c r="AC23" i="3"/>
  <c r="AF5" i="9"/>
  <c r="AH27" i="8"/>
  <c r="AA14" i="3"/>
  <c r="Z26" i="3"/>
  <c r="AB41" i="8"/>
  <c r="AA23" i="9"/>
  <c r="AG12" i="3"/>
  <c r="AH41" i="3"/>
  <c r="X3" i="8"/>
  <c r="AI4" i="8"/>
  <c r="AG21" i="8"/>
  <c r="AC16" i="3"/>
  <c r="Z30" i="3"/>
  <c r="Y24" i="7"/>
  <c r="AG26" i="7"/>
  <c r="Z22" i="7"/>
  <c r="AC3" i="8"/>
  <c r="AD21" i="10"/>
  <c r="Z11" i="9"/>
  <c r="Y37" i="8"/>
  <c r="Z7" i="10"/>
  <c r="AG22" i="3"/>
  <c r="AC9" i="8"/>
  <c r="AG23" i="3"/>
  <c r="AC17" i="9"/>
  <c r="AA38" i="9"/>
  <c r="AG39" i="8"/>
  <c r="Z29" i="10"/>
  <c r="AC3" i="9"/>
  <c r="Y21" i="10"/>
  <c r="Y26" i="9"/>
  <c r="X9" i="10"/>
  <c r="AA21" i="10"/>
  <c r="AI3" i="8"/>
  <c r="AC27" i="9"/>
  <c r="Z19" i="10"/>
  <c r="AC33" i="3"/>
  <c r="AC17" i="3"/>
  <c r="X36" i="10"/>
  <c r="X11" i="10"/>
  <c r="Y13" i="8"/>
  <c r="AG32" i="10"/>
  <c r="Y16" i="8"/>
  <c r="AC42" i="3"/>
  <c r="AI25" i="10"/>
  <c r="AB28" i="9"/>
  <c r="AG40" i="9"/>
  <c r="X40" i="8"/>
  <c r="AA20" i="7"/>
  <c r="AF36" i="8"/>
  <c r="AC13" i="3"/>
  <c r="AH30" i="3"/>
  <c r="Y27" i="8"/>
  <c r="Y24" i="3"/>
  <c r="AD22" i="9"/>
  <c r="AH12" i="3"/>
  <c r="AF20" i="10"/>
  <c r="AF31" i="9"/>
  <c r="Z28" i="9"/>
  <c r="AG11" i="3"/>
  <c r="AH4" i="8"/>
  <c r="AB20" i="3"/>
  <c r="AC13" i="8"/>
  <c r="Y36" i="3"/>
  <c r="AF40" i="3"/>
  <c r="AC10" i="9"/>
  <c r="AD14" i="9"/>
  <c r="AF8" i="9"/>
  <c r="AH42" i="10"/>
  <c r="Z18" i="3"/>
  <c r="AF23" i="8"/>
  <c r="AD30" i="9"/>
  <c r="AF14" i="8"/>
  <c r="AC7" i="9"/>
  <c r="X12" i="7"/>
  <c r="Y32" i="8"/>
  <c r="AH30" i="10"/>
  <c r="X36" i="7"/>
  <c r="X12" i="3"/>
  <c r="AC9" i="9"/>
  <c r="Z23" i="8"/>
  <c r="AC17" i="7"/>
  <c r="Z31" i="10"/>
  <c r="AG41" i="7"/>
  <c r="AH16" i="7"/>
  <c r="AF41" i="7"/>
  <c r="AD35" i="10"/>
  <c r="Y3" i="8"/>
  <c r="AB18" i="9"/>
  <c r="AF26" i="7"/>
  <c r="AH19" i="8"/>
  <c r="AD36" i="9"/>
  <c r="AB30" i="10"/>
  <c r="AH21" i="9"/>
  <c r="X31" i="10"/>
  <c r="AI39" i="3"/>
  <c r="AI7" i="3"/>
  <c r="AD3" i="9"/>
  <c r="AI27" i="10"/>
  <c r="AF23" i="7"/>
  <c r="AG32" i="7"/>
  <c r="Y9" i="3"/>
  <c r="X36" i="8"/>
  <c r="AF5" i="10"/>
  <c r="Z16" i="3"/>
  <c r="AB5" i="7"/>
  <c r="AI19" i="8"/>
  <c r="AC4" i="9"/>
  <c r="AA31" i="8"/>
  <c r="AF19" i="8"/>
  <c r="AF39" i="3"/>
  <c r="AF34" i="3"/>
  <c r="AA29" i="3"/>
  <c r="AG26" i="3"/>
  <c r="AF25" i="8"/>
  <c r="X15" i="7"/>
  <c r="AA33" i="10"/>
  <c r="AG9" i="8"/>
  <c r="Z42" i="10"/>
  <c r="AA5" i="3"/>
  <c r="AF21" i="7"/>
  <c r="AF6" i="7"/>
  <c r="AG31" i="8"/>
  <c r="AI40" i="3"/>
  <c r="Z41" i="9"/>
  <c r="X17" i="7"/>
  <c r="AA6" i="8"/>
  <c r="AG24" i="7"/>
  <c r="AH35" i="9"/>
  <c r="AI42" i="7"/>
  <c r="Y7" i="3"/>
  <c r="AD28" i="9"/>
  <c r="AB12" i="10"/>
  <c r="AB31" i="7"/>
  <c r="AA36" i="10"/>
  <c r="AG35" i="7"/>
  <c r="AA38" i="3"/>
  <c r="AA7" i="9"/>
  <c r="Y33" i="7"/>
  <c r="AA33" i="7"/>
  <c r="AD17" i="9"/>
  <c r="AH33" i="3"/>
  <c r="AC35" i="7"/>
  <c r="AH19" i="7"/>
  <c r="Z37" i="8"/>
  <c r="Z39" i="7"/>
  <c r="AG18" i="7"/>
  <c r="X40" i="7"/>
  <c r="AD7" i="9"/>
  <c r="Z3" i="8"/>
  <c r="AF32" i="3"/>
  <c r="AG10" i="10"/>
  <c r="AC8" i="7"/>
  <c r="X36" i="9"/>
  <c r="AB13" i="7"/>
  <c r="AH27" i="7"/>
  <c r="AH24" i="7"/>
  <c r="AH23" i="3"/>
  <c r="AI25" i="3"/>
  <c r="AH3" i="3"/>
  <c r="AG36" i="7"/>
  <c r="X25" i="9"/>
  <c r="AA26" i="9"/>
  <c r="AA22" i="7"/>
  <c r="AI24" i="8"/>
  <c r="Z3" i="9"/>
  <c r="AG36" i="3"/>
  <c r="AA26" i="8"/>
  <c r="AB22" i="7"/>
  <c r="Z9" i="3"/>
  <c r="AD8" i="9"/>
  <c r="AC23" i="9"/>
  <c r="AD7" i="10"/>
  <c r="X33" i="8"/>
  <c r="Z38" i="3"/>
  <c r="AG41" i="8"/>
  <c r="AA25" i="8"/>
  <c r="AG40" i="7"/>
  <c r="AC19" i="9"/>
  <c r="AD34" i="10"/>
  <c r="AD4" i="9"/>
  <c r="AG39" i="7"/>
  <c r="AA21" i="9"/>
  <c r="AC6" i="3"/>
  <c r="AB32" i="8"/>
  <c r="AG11" i="7"/>
  <c r="AB4" i="9"/>
  <c r="Z20" i="8"/>
  <c r="AB9" i="7"/>
  <c r="AC39" i="3"/>
  <c r="AI19" i="10"/>
  <c r="X8" i="3"/>
  <c r="AH18" i="8"/>
  <c r="Y18" i="10"/>
  <c r="AF15" i="7"/>
  <c r="AH26" i="10"/>
  <c r="AA34" i="3"/>
  <c r="AH4" i="3"/>
  <c r="Y40" i="3"/>
  <c r="AB35" i="10"/>
  <c r="X26" i="8"/>
  <c r="AB3" i="3"/>
  <c r="Y4" i="10"/>
  <c r="AB33" i="3"/>
  <c r="AI14" i="8"/>
  <c r="AC17" i="10"/>
  <c r="AA25" i="3"/>
  <c r="AA6" i="9"/>
  <c r="Y29" i="3"/>
  <c r="AG36" i="8"/>
  <c r="AI27" i="8"/>
  <c r="AB12" i="3"/>
  <c r="AC19" i="10"/>
  <c r="AC30" i="8"/>
  <c r="AD20" i="10"/>
  <c r="AI10" i="3"/>
  <c r="AG24" i="8"/>
  <c r="X35" i="8"/>
  <c r="X19" i="3"/>
  <c r="AC40" i="10"/>
  <c r="AB20" i="9"/>
  <c r="AI41" i="3"/>
  <c r="AB35" i="7"/>
  <c r="Y32" i="10"/>
  <c r="AG36" i="10"/>
  <c r="AF38" i="3"/>
  <c r="AG40" i="8"/>
  <c r="AB14" i="7"/>
  <c r="Z14" i="3"/>
  <c r="AG21" i="10"/>
  <c r="X26" i="7"/>
  <c r="Y33" i="9"/>
  <c r="AD22" i="10"/>
  <c r="Z15" i="8"/>
  <c r="AF13" i="8"/>
  <c r="AD18" i="9"/>
  <c r="Z40" i="10"/>
  <c r="AF5" i="7"/>
  <c r="AA18" i="3"/>
  <c r="AH39" i="10"/>
  <c r="Y10" i="10"/>
  <c r="AH13" i="3"/>
  <c r="Y10" i="8"/>
  <c r="X13" i="10"/>
  <c r="AF42" i="7"/>
  <c r="AB21" i="10"/>
  <c r="AF3" i="9"/>
  <c r="X41" i="9"/>
  <c r="X24" i="9"/>
  <c r="AI16" i="10"/>
  <c r="AB7" i="10"/>
  <c r="AI40" i="10"/>
  <c r="Z30" i="10"/>
  <c r="AF18" i="10"/>
  <c r="AB35" i="8"/>
  <c r="AA9" i="8"/>
  <c r="AB13" i="3"/>
  <c r="AI32" i="7"/>
  <c r="AG30" i="7"/>
  <c r="AA13" i="7"/>
  <c r="AB39" i="9"/>
  <c r="AH38" i="3"/>
  <c r="AI7" i="7"/>
  <c r="AA10" i="10"/>
  <c r="AC17" i="8"/>
  <c r="AI12" i="9"/>
  <c r="AH18" i="3"/>
  <c r="AG4" i="7"/>
  <c r="AB37" i="9"/>
  <c r="Z11" i="8"/>
  <c r="Z35" i="8"/>
  <c r="AB17" i="3"/>
  <c r="AF8" i="7"/>
  <c r="AI11" i="7"/>
  <c r="Z21" i="9"/>
  <c r="AB38" i="8"/>
  <c r="AI13" i="7"/>
  <c r="AB37" i="8"/>
  <c r="Z20" i="7"/>
  <c r="Y28" i="10"/>
  <c r="AG21" i="9"/>
  <c r="AA40" i="3"/>
  <c r="AI22" i="9"/>
  <c r="AC19" i="7"/>
  <c r="AD5" i="8"/>
  <c r="AH7" i="3"/>
  <c r="AG18" i="9"/>
  <c r="AB19" i="7"/>
  <c r="AB14" i="3"/>
  <c r="AF34" i="10"/>
  <c r="Z33" i="3"/>
  <c r="Y35" i="9"/>
  <c r="AA39" i="3"/>
  <c r="AB41" i="9"/>
  <c r="AI5" i="9"/>
  <c r="AC42" i="10"/>
  <c r="AG5" i="7"/>
  <c r="AH37" i="9"/>
  <c r="AH20" i="8"/>
  <c r="AD4" i="10"/>
  <c r="Y38" i="9"/>
  <c r="X13" i="9"/>
  <c r="AB30" i="9"/>
  <c r="AF40" i="8"/>
  <c r="Z27" i="8"/>
  <c r="Y15" i="10"/>
  <c r="AC5" i="3"/>
  <c r="AC12" i="3"/>
  <c r="X40" i="3"/>
  <c r="AB39" i="3"/>
  <c r="Y27" i="10"/>
  <c r="AH14" i="3"/>
  <c r="AD20" i="8"/>
  <c r="AF35" i="9"/>
  <c r="AD18" i="8"/>
  <c r="AC14" i="8"/>
  <c r="AC36" i="10"/>
  <c r="AH17" i="9"/>
  <c r="Y18" i="8"/>
  <c r="AG27" i="7"/>
  <c r="X38" i="9"/>
  <c r="Y23" i="10"/>
  <c r="AB21" i="8"/>
  <c r="AG7" i="3"/>
  <c r="Z10" i="10"/>
  <c r="Y19" i="10"/>
  <c r="X6" i="3"/>
  <c r="AC27" i="10"/>
  <c r="AF25" i="3"/>
  <c r="AC8" i="8"/>
  <c r="X22" i="10"/>
  <c r="Y26" i="7"/>
  <c r="AF23" i="9"/>
  <c r="AI41" i="9"/>
  <c r="AI36" i="10"/>
  <c r="AB40" i="8"/>
  <c r="AC30" i="3"/>
  <c r="AF26" i="3"/>
  <c r="AH40" i="3"/>
  <c r="AA16" i="10"/>
  <c r="AH29" i="8"/>
  <c r="AG18" i="8"/>
  <c r="Z31" i="8"/>
  <c r="AC19" i="8"/>
  <c r="AB16" i="9"/>
  <c r="AC14" i="7"/>
  <c r="Z8" i="10"/>
  <c r="AB31" i="3"/>
  <c r="Y10" i="9"/>
  <c r="AG15" i="10"/>
  <c r="AA34" i="7"/>
  <c r="AF10" i="7"/>
  <c r="AG7" i="9"/>
  <c r="X6" i="7"/>
  <c r="Y17" i="9"/>
  <c r="Y29" i="9"/>
  <c r="AF29" i="8"/>
  <c r="X23" i="9"/>
  <c r="AD30" i="8"/>
  <c r="Z15" i="3"/>
  <c r="AG10" i="8"/>
  <c r="Y36" i="9"/>
  <c r="AB34" i="8"/>
  <c r="AI10" i="9"/>
  <c r="AC22" i="3"/>
  <c r="AD38" i="10"/>
  <c r="AF16" i="9"/>
  <c r="AC37" i="3"/>
  <c r="AA42" i="7"/>
  <c r="Y33" i="8"/>
  <c r="AF42" i="8"/>
  <c r="Y8" i="3"/>
  <c r="AA37" i="7"/>
  <c r="AC22" i="9"/>
  <c r="AI5" i="10"/>
  <c r="Y15" i="7"/>
  <c r="AC7" i="8"/>
  <c r="AC30" i="7"/>
  <c r="AB7" i="7"/>
  <c r="AB9" i="10"/>
  <c r="AD8" i="10"/>
  <c r="AB24" i="10"/>
  <c r="AI15" i="8"/>
  <c r="AA21" i="7"/>
  <c r="AF8" i="8"/>
  <c r="AD35" i="9"/>
  <c r="Y8" i="9"/>
  <c r="AI18" i="3"/>
  <c r="AC28" i="7"/>
  <c r="AH32" i="9"/>
  <c r="AI30" i="9"/>
  <c r="AA41" i="10"/>
  <c r="AD20" i="9"/>
  <c r="AF28" i="9"/>
  <c r="Z37" i="9"/>
  <c r="AC20" i="10"/>
  <c r="Y11" i="9"/>
  <c r="AA36" i="3"/>
  <c r="AD24" i="9"/>
  <c r="AC33" i="8"/>
  <c r="AI33" i="7"/>
  <c r="AI33" i="10"/>
  <c r="AH26" i="3"/>
  <c r="AI25" i="7"/>
  <c r="AI39" i="8"/>
  <c r="Y4" i="7"/>
  <c r="Z38" i="8"/>
  <c r="AH41" i="10"/>
  <c r="AD5" i="10"/>
  <c r="Y26" i="10"/>
  <c r="AD15" i="8"/>
  <c r="Y5" i="8"/>
  <c r="AA23" i="3"/>
  <c r="X15" i="9"/>
  <c r="Y14" i="7"/>
  <c r="AG14" i="3"/>
  <c r="AI39" i="9"/>
  <c r="AB8" i="9"/>
  <c r="AI38" i="8"/>
  <c r="AA34" i="10"/>
  <c r="AD13" i="10"/>
  <c r="X10" i="7"/>
  <c r="X8" i="10"/>
  <c r="AF33" i="7"/>
  <c r="AD17" i="10"/>
  <c r="AI41" i="8"/>
  <c r="Y33" i="10"/>
  <c r="AB27" i="7"/>
  <c r="AC21" i="10"/>
  <c r="AD34" i="9"/>
  <c r="AH32" i="10"/>
  <c r="X10" i="9"/>
  <c r="Y25" i="3"/>
  <c r="Y20" i="7"/>
  <c r="Z35" i="3"/>
  <c r="AG4" i="9"/>
  <c r="AA6" i="3"/>
  <c r="Z39" i="9"/>
  <c r="Z21" i="8"/>
  <c r="AC25" i="7"/>
  <c r="Z14" i="10"/>
  <c r="AF40" i="10"/>
  <c r="Y17" i="3"/>
  <c r="Y10" i="7"/>
  <c r="AB16" i="3"/>
  <c r="Y42" i="8"/>
  <c r="X9" i="9"/>
  <c r="AI28" i="9"/>
  <c r="Z40" i="8"/>
  <c r="Y34" i="8"/>
  <c r="AB37" i="10"/>
  <c r="AD25" i="8"/>
  <c r="AI16" i="3"/>
  <c r="AG6" i="9"/>
  <c r="AH32" i="7"/>
  <c r="AF22" i="9"/>
  <c r="AB11" i="7"/>
  <c r="AC27" i="8"/>
  <c r="AB40" i="7"/>
  <c r="AH33" i="8"/>
  <c r="AC16" i="7"/>
  <c r="AG39" i="9"/>
  <c r="AB8" i="7"/>
  <c r="AH28" i="9"/>
  <c r="AC15" i="7"/>
  <c r="AC42" i="7"/>
  <c r="Z25" i="10"/>
  <c r="AB14" i="10"/>
  <c r="X30" i="10"/>
  <c r="Z13" i="9"/>
  <c r="AD5" i="9"/>
  <c r="AC32" i="3"/>
  <c r="AA27" i="10"/>
  <c r="AC21" i="7"/>
  <c r="Z40" i="3"/>
  <c r="Z16" i="7"/>
  <c r="AI7" i="8"/>
  <c r="AF37" i="10"/>
  <c r="AG30" i="8"/>
  <c r="Z32" i="10"/>
  <c r="AH35" i="8"/>
  <c r="AI20" i="9"/>
  <c r="AG4" i="10"/>
  <c r="Z39" i="8"/>
  <c r="AG20" i="3"/>
  <c r="AG24" i="9"/>
  <c r="Z13" i="8"/>
  <c r="AB6" i="9"/>
  <c r="AD27" i="9"/>
  <c r="AH15" i="9"/>
  <c r="Z32" i="7"/>
  <c r="AB38" i="7"/>
  <c r="AC10" i="7"/>
  <c r="Y9" i="8"/>
  <c r="AD9" i="10"/>
  <c r="AI11" i="8"/>
  <c r="Z30" i="7"/>
  <c r="X21" i="8"/>
  <c r="Z42" i="9"/>
  <c r="AB41" i="3"/>
  <c r="Y5" i="3"/>
  <c r="Y34" i="7"/>
  <c r="Y35" i="8"/>
  <c r="AF36" i="3"/>
  <c r="AI36" i="7"/>
  <c r="X11" i="8"/>
  <c r="AG15" i="8"/>
  <c r="AH41" i="7"/>
  <c r="AB13" i="8"/>
  <c r="AG6" i="10"/>
  <c r="AH28" i="8"/>
  <c r="AG30" i="9"/>
  <c r="AG29" i="7"/>
  <c r="AF7" i="9"/>
  <c r="AA30" i="8"/>
  <c r="X24" i="8"/>
  <c r="AF17" i="8"/>
  <c r="AF14" i="7"/>
  <c r="Z11" i="7"/>
  <c r="Y18" i="9"/>
  <c r="AG31" i="7"/>
  <c r="AI8" i="9"/>
  <c r="AB27" i="10"/>
  <c r="Z10" i="3"/>
  <c r="AA39" i="9"/>
  <c r="AH5" i="8"/>
  <c r="X22" i="3"/>
  <c r="Y30" i="10"/>
  <c r="AI16" i="8"/>
  <c r="AG39" i="10"/>
  <c r="AC9" i="10"/>
  <c r="AG38" i="8"/>
  <c r="AF4" i="3"/>
  <c r="X41" i="10"/>
  <c r="AC6" i="8"/>
  <c r="AG34" i="9"/>
  <c r="AF20" i="8"/>
  <c r="AA24" i="8"/>
  <c r="Z26" i="9"/>
  <c r="X14" i="8"/>
  <c r="AB38" i="9"/>
  <c r="AH34" i="7"/>
  <c r="Z3" i="3"/>
  <c r="AF24" i="7"/>
  <c r="AH40" i="7"/>
  <c r="AA15" i="10"/>
  <c r="Y40" i="8"/>
  <c r="X37" i="3"/>
  <c r="AB31" i="8"/>
  <c r="AF7" i="7"/>
  <c r="AB42" i="9"/>
  <c r="AB32" i="3"/>
  <c r="AH29" i="10"/>
  <c r="AH36" i="7"/>
  <c r="AB25" i="8"/>
  <c r="AA14" i="10"/>
  <c r="AC6" i="9"/>
  <c r="X42" i="3"/>
  <c r="Y8" i="8"/>
  <c r="AA9" i="7"/>
  <c r="AI21" i="10"/>
  <c r="X28" i="7"/>
  <c r="AD39" i="9"/>
  <c r="AF11" i="8"/>
  <c r="AG14" i="10"/>
  <c r="AA10" i="7"/>
  <c r="Z40" i="7"/>
  <c r="AI14" i="3"/>
  <c r="AA19" i="10"/>
  <c r="Z28" i="8"/>
  <c r="X41" i="8"/>
  <c r="AF4" i="9"/>
  <c r="AA37" i="8"/>
  <c r="AD19" i="9"/>
  <c r="X15" i="8"/>
  <c r="AA18" i="8"/>
  <c r="Y33" i="3"/>
  <c r="Z36" i="7"/>
  <c r="AA16" i="7"/>
  <c r="X40" i="9"/>
  <c r="AD24" i="10"/>
  <c r="AC37" i="7"/>
  <c r="Z7" i="9"/>
  <c r="Z4" i="9"/>
  <c r="AI38" i="7"/>
  <c r="AA11" i="8"/>
  <c r="AB35" i="9"/>
  <c r="AC33" i="9"/>
  <c r="Y37" i="9"/>
  <c r="Z34" i="9"/>
  <c r="AA31" i="9"/>
  <c r="AF14" i="3"/>
  <c r="AH10" i="10"/>
  <c r="AA35" i="7"/>
  <c r="AF31" i="8"/>
  <c r="AC8" i="9"/>
  <c r="AF3" i="3"/>
  <c r="AB30" i="8"/>
  <c r="Y39" i="8"/>
  <c r="AA13" i="3"/>
  <c r="X24" i="3"/>
  <c r="AA36" i="8"/>
  <c r="AB4" i="3"/>
  <c r="AD4" i="8"/>
  <c r="X3" i="9"/>
  <c r="Y34" i="10"/>
  <c r="AB30" i="7"/>
  <c r="AI34" i="9"/>
  <c r="Y32" i="7"/>
  <c r="AH23" i="10"/>
  <c r="AC15" i="8"/>
  <c r="AA15" i="3"/>
  <c r="Y19" i="3"/>
  <c r="AG22" i="10"/>
  <c r="X16" i="10"/>
  <c r="AH6" i="9"/>
  <c r="AA17" i="10"/>
  <c r="Z39" i="10"/>
  <c r="AG5" i="9"/>
  <c r="AD32" i="8"/>
  <c r="AH24" i="3"/>
  <c r="AI27" i="9"/>
  <c r="AH8" i="3"/>
  <c r="X33" i="9"/>
  <c r="AH37" i="8"/>
  <c r="AB36" i="3"/>
  <c r="AC41" i="3"/>
  <c r="X5" i="7"/>
  <c r="Y31" i="10"/>
  <c r="AA30" i="3"/>
  <c r="Y23" i="9"/>
  <c r="AG26" i="9"/>
  <c r="AF38" i="7"/>
  <c r="AC35" i="3"/>
  <c r="AD6" i="8"/>
  <c r="X14" i="9"/>
  <c r="Z19" i="3"/>
  <c r="X24" i="10"/>
  <c r="AD42" i="8"/>
  <c r="AB33" i="10"/>
  <c r="AD33" i="10"/>
  <c r="Z19" i="8"/>
  <c r="Z34" i="7"/>
  <c r="AF11" i="10"/>
  <c r="AH20" i="3"/>
  <c r="Z7" i="8"/>
  <c r="AF25" i="9"/>
  <c r="AF9" i="3"/>
  <c r="Y12" i="3"/>
  <c r="AG7" i="8"/>
  <c r="X35" i="3"/>
  <c r="Z13" i="3"/>
  <c r="Z7" i="3"/>
  <c r="AA32" i="10"/>
  <c r="AG17" i="7"/>
  <c r="AB4" i="7"/>
  <c r="AG31" i="9"/>
  <c r="AA20" i="9"/>
  <c r="AB24" i="3"/>
  <c r="AC26" i="7"/>
  <c r="AH8" i="7"/>
  <c r="AG33" i="8"/>
  <c r="AG7" i="7"/>
  <c r="AI17" i="10"/>
  <c r="Z24" i="3"/>
  <c r="AI9" i="8"/>
  <c r="AF30" i="10"/>
  <c r="AH42" i="3"/>
  <c r="X7" i="3"/>
  <c r="AI6" i="9"/>
  <c r="Z3" i="7"/>
  <c r="AH11" i="7"/>
  <c r="Z20" i="9"/>
  <c r="AG41" i="10"/>
  <c r="AC38" i="7"/>
  <c r="AA4" i="9"/>
  <c r="AG11" i="10"/>
  <c r="AG42" i="7"/>
  <c r="AF16" i="8"/>
  <c r="AI11" i="10"/>
  <c r="X3" i="3"/>
  <c r="AD11" i="9"/>
  <c r="AF20" i="7"/>
  <c r="AA29" i="10"/>
  <c r="Z22" i="10"/>
  <c r="Z32" i="3"/>
  <c r="AC39" i="9"/>
  <c r="AA7" i="8"/>
  <c r="AC11" i="3"/>
  <c r="X35" i="9"/>
  <c r="Y39" i="7"/>
  <c r="AA11" i="7"/>
  <c r="X7" i="7"/>
  <c r="AD29" i="8"/>
  <c r="AD36" i="8"/>
  <c r="AA12" i="10"/>
  <c r="AI10" i="7"/>
  <c r="AG23" i="9"/>
  <c r="Z30" i="9"/>
  <c r="AA5" i="8"/>
  <c r="Y6" i="7"/>
  <c r="AF34" i="9"/>
  <c r="AF11" i="9"/>
  <c r="AF14" i="9"/>
  <c r="AC31" i="3"/>
  <c r="AG25" i="10"/>
  <c r="AC37" i="8"/>
  <c r="AF13" i="3"/>
  <c r="AI23" i="8"/>
  <c r="Z35" i="9"/>
  <c r="AG31" i="10"/>
  <c r="AH31" i="9"/>
  <c r="AF32" i="10"/>
  <c r="X29" i="8"/>
  <c r="AG22" i="7"/>
  <c r="AB21" i="9"/>
  <c r="Y18" i="3"/>
  <c r="Z24" i="9"/>
  <c r="AI34" i="3"/>
  <c r="Z12" i="8"/>
  <c r="AA33" i="8"/>
  <c r="AC16" i="9"/>
  <c r="Y7" i="7"/>
  <c r="Z42" i="7"/>
  <c r="AH5" i="3"/>
  <c r="AC5" i="8"/>
  <c r="AC42" i="9"/>
  <c r="AD13" i="9"/>
  <c r="AC38" i="8"/>
  <c r="Y17" i="7"/>
  <c r="AC20" i="3"/>
  <c r="Z9" i="7"/>
  <c r="AF24" i="3"/>
  <c r="X28" i="3"/>
  <c r="X37" i="8"/>
  <c r="AG16" i="8"/>
  <c r="AI42" i="10"/>
  <c r="AF39" i="7"/>
  <c r="AG11" i="9"/>
  <c r="AH35" i="3"/>
  <c r="Y25" i="7"/>
  <c r="Z15" i="7"/>
  <c r="Z8" i="8"/>
  <c r="Y9" i="9"/>
  <c r="AH42" i="9"/>
  <c r="Z29" i="8"/>
  <c r="Y28" i="7"/>
  <c r="AD28" i="8"/>
  <c r="AA38" i="8"/>
  <c r="X25" i="3"/>
  <c r="AG30" i="10"/>
  <c r="AF18" i="3"/>
  <c r="AC26" i="9"/>
  <c r="AC16" i="10"/>
  <c r="AC28" i="9"/>
  <c r="AG28" i="10"/>
  <c r="AB6" i="10"/>
  <c r="AH5" i="10"/>
  <c r="Z22" i="3"/>
  <c r="AI42" i="3"/>
  <c r="AF23" i="3"/>
  <c r="AH11" i="3"/>
  <c r="Y11" i="10"/>
  <c r="AI4" i="10"/>
  <c r="AH4" i="9"/>
  <c r="AH25" i="7"/>
  <c r="AA5" i="9"/>
  <c r="AH21" i="10"/>
  <c r="AC10" i="8"/>
  <c r="Z28" i="7"/>
  <c r="AA3" i="7"/>
  <c r="AG4" i="3"/>
  <c r="AA18" i="7"/>
  <c r="AC7" i="7"/>
  <c r="Z11" i="10"/>
  <c r="AC20" i="8"/>
  <c r="Z25" i="9"/>
  <c r="AG18" i="3"/>
  <c r="AI31" i="7"/>
  <c r="AH21" i="3"/>
  <c r="AH8" i="8"/>
  <c r="Y11" i="3"/>
  <c r="AH36" i="10"/>
  <c r="Z23" i="3"/>
  <c r="X15" i="3"/>
  <c r="AA17" i="9"/>
  <c r="AD23" i="10"/>
  <c r="Z17" i="8"/>
  <c r="Y38" i="8"/>
  <c r="AF9" i="9"/>
  <c r="Z38" i="10"/>
  <c r="AG17" i="9"/>
  <c r="AA14" i="7"/>
  <c r="Y22" i="9"/>
  <c r="AB7" i="8"/>
  <c r="AB36" i="7"/>
  <c r="AC8" i="10"/>
  <c r="AG25" i="7"/>
  <c r="Y23" i="7"/>
  <c r="Z36" i="3"/>
  <c r="Y25" i="10"/>
  <c r="Y8" i="10"/>
  <c r="AG15" i="3"/>
  <c r="AG28" i="8"/>
  <c r="Z5" i="8"/>
  <c r="AA28" i="10"/>
  <c r="Y39" i="9"/>
  <c r="AI22" i="10"/>
  <c r="AD7" i="8"/>
  <c r="Y4" i="3"/>
  <c r="AB42" i="3"/>
  <c r="AI16" i="7"/>
  <c r="AB17" i="9"/>
  <c r="AA33" i="3"/>
  <c r="AD26" i="8"/>
  <c r="AH7" i="10"/>
  <c r="Y11" i="8"/>
  <c r="AC6" i="7"/>
  <c r="AI11" i="9"/>
  <c r="Z9" i="10"/>
  <c r="AG24" i="3"/>
  <c r="AA8" i="7"/>
  <c r="AG34" i="7"/>
  <c r="Z5" i="7"/>
  <c r="X31" i="8"/>
  <c r="AF4" i="10"/>
  <c r="AH7" i="9"/>
  <c r="AI20" i="7"/>
  <c r="AF24" i="8"/>
  <c r="AB15" i="9"/>
  <c r="Z36" i="8"/>
  <c r="X14" i="3"/>
  <c r="X23" i="10"/>
  <c r="AB38" i="3"/>
  <c r="AC15" i="10"/>
  <c r="AD37" i="10"/>
  <c r="X13" i="3"/>
  <c r="AD23" i="8"/>
  <c r="AI20" i="10"/>
  <c r="AB17" i="8"/>
  <c r="Z6" i="7"/>
  <c r="AF35" i="7"/>
  <c r="AG42" i="10"/>
  <c r="AB28" i="10"/>
  <c r="AA35" i="9"/>
  <c r="AC35" i="8"/>
  <c r="AD32" i="9"/>
  <c r="X22" i="8"/>
  <c r="AA5" i="10"/>
  <c r="AB22" i="10"/>
  <c r="AF28" i="8"/>
  <c r="AB34" i="7"/>
  <c r="Z25" i="3"/>
  <c r="Z18" i="10"/>
  <c r="AH39" i="8"/>
  <c r="X17" i="8"/>
  <c r="AA3" i="9"/>
  <c r="AA34" i="9"/>
  <c r="X8" i="8"/>
  <c r="AI4" i="3"/>
  <c r="AG12" i="10"/>
  <c r="AB32" i="7"/>
  <c r="AH14" i="10"/>
  <c r="AH39" i="7"/>
  <c r="Y40" i="10"/>
  <c r="AC36" i="7"/>
  <c r="AC12" i="7"/>
  <c r="X21" i="7"/>
  <c r="Y18" i="7"/>
  <c r="Y37" i="3"/>
  <c r="AI38" i="10"/>
  <c r="Z41" i="7"/>
  <c r="Y20" i="10"/>
  <c r="AI33" i="9"/>
  <c r="AB18" i="7"/>
  <c r="AH7" i="7"/>
  <c r="Z9" i="9"/>
  <c r="AD42" i="10"/>
  <c r="X34" i="7"/>
  <c r="AA7" i="10"/>
  <c r="AH28" i="3"/>
  <c r="Z28" i="10"/>
  <c r="Y7" i="9"/>
  <c r="AD40" i="9"/>
  <c r="X18" i="3"/>
  <c r="AF27" i="8"/>
  <c r="AB26" i="3"/>
  <c r="AI13" i="3"/>
  <c r="AA8" i="9"/>
  <c r="AA30" i="9"/>
  <c r="AB5" i="8"/>
  <c r="Y41" i="9"/>
  <c r="AH13" i="7"/>
  <c r="Y29" i="8"/>
  <c r="AC24" i="8"/>
  <c r="AF3" i="8"/>
  <c r="AG13" i="8"/>
  <c r="X26" i="10"/>
  <c r="AI41" i="7"/>
  <c r="Z25" i="8"/>
  <c r="AA29" i="7"/>
  <c r="AF27" i="9"/>
  <c r="AA19" i="9"/>
  <c r="AH9" i="9"/>
  <c r="Y29" i="7"/>
  <c r="AI29" i="9"/>
  <c r="X20" i="3"/>
  <c r="X38" i="8"/>
  <c r="AF20" i="3"/>
  <c r="AC3" i="7"/>
  <c r="X19" i="10"/>
  <c r="AH40" i="9"/>
  <c r="AD12" i="10"/>
  <c r="AF24" i="9"/>
  <c r="Z32" i="9"/>
  <c r="Z24" i="7"/>
  <c r="AA35" i="3"/>
  <c r="AC4" i="8"/>
  <c r="AA22" i="3"/>
  <c r="AG37" i="7"/>
  <c r="AA9" i="9"/>
  <c r="AD27" i="10"/>
  <c r="AH3" i="9"/>
  <c r="AC4" i="7"/>
  <c r="AA37" i="3"/>
  <c r="AI41" i="10"/>
  <c r="AB12" i="8"/>
  <c r="AA22" i="10"/>
  <c r="Z33" i="8"/>
  <c r="X32" i="10"/>
  <c r="AF42" i="3"/>
  <c r="AA22" i="8"/>
  <c r="AA41" i="8"/>
  <c r="Y36" i="8"/>
  <c r="AB22" i="3"/>
  <c r="AF41" i="10"/>
  <c r="AB40" i="10"/>
  <c r="X12" i="8"/>
  <c r="AA29" i="8"/>
  <c r="AB15" i="3"/>
  <c r="AA13" i="10"/>
  <c r="AB10" i="10"/>
  <c r="AI39" i="7"/>
  <c r="AF28" i="3"/>
  <c r="X24" i="7"/>
  <c r="AG38" i="9"/>
  <c r="AG16" i="7"/>
  <c r="AH16" i="10"/>
  <c r="X5" i="9"/>
  <c r="AI9" i="7"/>
  <c r="Y27" i="3"/>
  <c r="AF21" i="3"/>
  <c r="AB3" i="9"/>
  <c r="AG42" i="9"/>
  <c r="AF29" i="10"/>
  <c r="X25" i="10"/>
  <c r="AH38" i="7"/>
  <c r="AA40" i="7"/>
  <c r="Y7" i="8"/>
  <c r="AA8" i="3"/>
  <c r="AH21" i="8"/>
  <c r="AG16" i="9"/>
  <c r="X23" i="8"/>
  <c r="AF36" i="9"/>
  <c r="AH40" i="8"/>
  <c r="AC39" i="10"/>
  <c r="Y30" i="9"/>
  <c r="AG37" i="9"/>
  <c r="AG6" i="8"/>
  <c r="AD29" i="10"/>
  <c r="AI37" i="7"/>
  <c r="AI28" i="3"/>
  <c r="AD15" i="10"/>
  <c r="AC25" i="10"/>
  <c r="AG19" i="7"/>
  <c r="AC21" i="3"/>
  <c r="AA4" i="10"/>
  <c r="AB11" i="3"/>
  <c r="X27" i="8"/>
  <c r="AF28" i="10"/>
  <c r="AI12" i="8"/>
  <c r="AI15" i="10"/>
  <c r="AG8" i="7"/>
  <c r="AG19" i="8"/>
  <c r="AI13" i="10"/>
  <c r="Y28" i="8"/>
  <c r="AG27" i="3"/>
  <c r="AB29" i="3"/>
  <c r="AG24" i="10"/>
  <c r="AH8" i="10"/>
  <c r="AG13" i="3"/>
  <c r="AB39" i="8"/>
  <c r="AC19" i="3"/>
  <c r="AA20" i="3"/>
  <c r="X12" i="9"/>
  <c r="AA41" i="9"/>
  <c r="AF5" i="3"/>
  <c r="AD33" i="9"/>
  <c r="AB9" i="3"/>
  <c r="AB18" i="3"/>
  <c r="AA3" i="10"/>
  <c r="AI21" i="9"/>
  <c r="AB34" i="3"/>
  <c r="AC7" i="3"/>
  <c r="AH25" i="10"/>
  <c r="Y22" i="3"/>
  <c r="AC32" i="9"/>
  <c r="AA19" i="8"/>
  <c r="AB5" i="3"/>
  <c r="AC41" i="10"/>
  <c r="AH39" i="3"/>
  <c r="AG9" i="7"/>
  <c r="AD14" i="8"/>
  <c r="AG33" i="9"/>
  <c r="Z35" i="7"/>
  <c r="AI15" i="7"/>
  <c r="AA18" i="10"/>
  <c r="AD33" i="8"/>
  <c r="AI42" i="8"/>
  <c r="Y12" i="7"/>
  <c r="AI36" i="9"/>
  <c r="AH3" i="7"/>
  <c r="AH22" i="10"/>
  <c r="AI27" i="7"/>
  <c r="AD26" i="9"/>
  <c r="AC41" i="7"/>
  <c r="AB11" i="10"/>
  <c r="X9" i="3"/>
  <c r="Y30" i="7"/>
  <c r="X39" i="10"/>
  <c r="AH41" i="8"/>
  <c r="X9" i="8"/>
  <c r="Z8" i="9"/>
  <c r="AH11" i="8"/>
  <c r="AH10" i="8"/>
  <c r="AG29" i="8"/>
  <c r="AH16" i="9"/>
  <c r="AA39" i="7"/>
  <c r="AH31" i="10"/>
  <c r="AI30" i="8"/>
  <c r="AI40" i="8"/>
  <c r="AC5" i="10"/>
  <c r="AI26" i="3"/>
  <c r="Z32" i="8"/>
  <c r="AG20" i="7"/>
  <c r="X16" i="3"/>
  <c r="AC8" i="3"/>
  <c r="Z33" i="9"/>
  <c r="AG14" i="8"/>
  <c r="Z34" i="3"/>
  <c r="AG33" i="3"/>
  <c r="X4" i="8"/>
  <c r="AD25" i="9"/>
  <c r="AB25" i="10"/>
  <c r="AF15" i="10"/>
  <c r="AA32" i="8"/>
  <c r="AC13" i="7"/>
  <c r="X30" i="3"/>
  <c r="Y13" i="10"/>
  <c r="AI25" i="8"/>
  <c r="AB35" i="3"/>
  <c r="X18" i="8"/>
  <c r="AI25" i="9"/>
  <c r="AG9" i="9"/>
  <c r="AD13" i="8"/>
  <c r="X10" i="3"/>
  <c r="X39" i="9"/>
  <c r="AD8" i="8"/>
  <c r="AC3" i="3"/>
  <c r="Z39" i="3"/>
  <c r="AC26" i="3"/>
  <c r="AH36" i="9"/>
  <c r="AF29" i="3"/>
  <c r="Y32" i="9"/>
  <c r="AG3" i="8"/>
  <c r="AD30" i="10"/>
  <c r="AG25" i="8"/>
  <c r="AH13" i="10"/>
  <c r="AA13" i="9"/>
  <c r="AF4" i="7"/>
  <c r="Z14" i="7"/>
  <c r="AA22" i="9"/>
  <c r="Y27" i="9"/>
  <c r="AC9" i="7"/>
  <c r="AC31" i="7"/>
  <c r="AC25" i="9"/>
  <c r="Z18" i="9"/>
  <c r="AA9" i="10"/>
  <c r="AB6" i="3"/>
  <c r="AA23" i="7"/>
  <c r="AA32" i="9"/>
  <c r="Z25" i="7"/>
  <c r="X7" i="10"/>
  <c r="AC24" i="10"/>
  <c r="AF21" i="8"/>
  <c r="AA20" i="10"/>
  <c r="AG38" i="7"/>
  <c r="AI34" i="7"/>
  <c r="AH26" i="7"/>
  <c r="AB6" i="7"/>
  <c r="AH19" i="9"/>
  <c r="Z13" i="10"/>
  <c r="AB23" i="10"/>
  <c r="Y30" i="8"/>
  <c r="Z21" i="10"/>
  <c r="X5" i="8"/>
  <c r="AC24" i="3"/>
  <c r="X27" i="3"/>
  <c r="AB42" i="8"/>
  <c r="AF34" i="8"/>
  <c r="AI37" i="9"/>
  <c r="AI27" i="3"/>
  <c r="AG39" i="3"/>
  <c r="Y20" i="8"/>
  <c r="X38" i="10"/>
  <c r="X6" i="8"/>
  <c r="AH35" i="7"/>
  <c r="AG14" i="7"/>
  <c r="AA36" i="7"/>
  <c r="AF8" i="3"/>
  <c r="Z21" i="3"/>
  <c r="AF15" i="3"/>
  <c r="AF31" i="7"/>
  <c r="AI31" i="3"/>
  <c r="AG17" i="8"/>
  <c r="AG32" i="9"/>
  <c r="AB20" i="7"/>
  <c r="AG21" i="3"/>
  <c r="X25" i="8"/>
  <c r="X19" i="9"/>
  <c r="AH27" i="9"/>
  <c r="Z17" i="7"/>
  <c r="Z37" i="7"/>
  <c r="Y41" i="10"/>
  <c r="AB10" i="9"/>
  <c r="AA15" i="8"/>
  <c r="AC15" i="3"/>
  <c r="AI18" i="7"/>
  <c r="AH23" i="8"/>
  <c r="Z12" i="3"/>
  <c r="Y16" i="7"/>
  <c r="AF27" i="7"/>
  <c r="AI37" i="3"/>
  <c r="X18" i="9"/>
  <c r="AH41" i="9"/>
  <c r="X26" i="9"/>
  <c r="AD19" i="8"/>
  <c r="AB36" i="9"/>
  <c r="AI26" i="10"/>
  <c r="AC10" i="10"/>
  <c r="AI38" i="3"/>
  <c r="AF35" i="3"/>
  <c r="AH6" i="7"/>
  <c r="AH12" i="10"/>
  <c r="X33" i="3"/>
  <c r="AH17" i="7"/>
  <c r="AC21" i="9"/>
  <c r="AI9" i="10"/>
  <c r="AD39" i="8"/>
  <c r="AA38" i="10"/>
  <c r="AH5" i="9"/>
  <c r="AG27" i="9"/>
  <c r="AB29" i="7"/>
  <c r="Z41" i="10"/>
  <c r="AF21" i="10"/>
  <c r="AG40" i="10"/>
  <c r="AF24" i="10"/>
  <c r="AA27" i="7"/>
  <c r="AB15" i="8"/>
  <c r="AF38" i="8"/>
  <c r="Z18" i="8"/>
  <c r="AB28" i="7"/>
  <c r="AA11" i="10"/>
  <c r="Z35" i="10"/>
  <c r="AF32" i="7"/>
  <c r="Y34" i="9"/>
  <c r="AC38" i="9"/>
  <c r="AB24" i="8"/>
  <c r="AF41" i="8"/>
  <c r="AI35" i="8"/>
  <c r="AA7" i="7"/>
  <c r="AH24" i="10"/>
  <c r="AB11" i="9"/>
  <c r="AH27" i="10"/>
  <c r="AA39" i="8"/>
  <c r="X34" i="8"/>
  <c r="AB18" i="10"/>
  <c r="X8" i="7"/>
  <c r="AG28" i="3"/>
  <c r="AB32" i="10"/>
  <c r="Z12" i="10"/>
  <c r="Y7" i="10"/>
  <c r="AH29" i="9"/>
  <c r="Y20" i="9"/>
  <c r="AG42" i="3"/>
  <c r="AG10" i="9"/>
  <c r="AA6" i="10"/>
  <c r="AB16" i="10"/>
  <c r="AH17" i="8"/>
  <c r="AF21" i="9"/>
  <c r="AG9" i="10"/>
  <c r="AB19" i="8"/>
  <c r="Z15" i="9"/>
  <c r="X30" i="7"/>
  <c r="Y16" i="3"/>
  <c r="AG41" i="9"/>
  <c r="Z36" i="10"/>
  <c r="AG32" i="3"/>
  <c r="AI32" i="3"/>
  <c r="AF36" i="7"/>
  <c r="AD14" i="10"/>
  <c r="AC11" i="8"/>
  <c r="AF22" i="10"/>
  <c r="AI20" i="3"/>
  <c r="AA16" i="8"/>
  <c r="AF22" i="8"/>
  <c r="AF32" i="9"/>
  <c r="Z3" i="10"/>
  <c r="Z17" i="3"/>
  <c r="AB10" i="3"/>
  <c r="AD36" i="10"/>
  <c r="AI32" i="9"/>
  <c r="AC41" i="9"/>
  <c r="X8" i="9"/>
  <c r="X40" i="10"/>
  <c r="AH16" i="8"/>
  <c r="AF7" i="8"/>
  <c r="Z31" i="3"/>
  <c r="AI29" i="8"/>
  <c r="AB26" i="9"/>
  <c r="AF27" i="10"/>
  <c r="AG6" i="3"/>
  <c r="AB29" i="8"/>
  <c r="AD41" i="9"/>
  <c r="AD9" i="8"/>
  <c r="AG34" i="10"/>
  <c r="AA18" i="9"/>
  <c r="AI33" i="8"/>
  <c r="AF18" i="9"/>
  <c r="AB8" i="10"/>
  <c r="AG20" i="10"/>
  <c r="AG7" i="10"/>
  <c r="X37" i="7"/>
  <c r="AG9" i="3"/>
  <c r="AF39" i="10"/>
  <c r="AD32" i="10"/>
  <c r="Y41" i="7"/>
  <c r="AI5" i="3"/>
  <c r="AA6" i="7"/>
  <c r="AB25" i="7"/>
  <c r="AA32" i="3"/>
  <c r="X42" i="10"/>
  <c r="AB12" i="9"/>
  <c r="AI23" i="10"/>
  <c r="AB34" i="10"/>
  <c r="AG35" i="8"/>
  <c r="AB26" i="8"/>
  <c r="AB29" i="9"/>
  <c r="AB34" i="9"/>
  <c r="AD42" i="9"/>
  <c r="AI3" i="10"/>
  <c r="Z20" i="3"/>
  <c r="AB30" i="3"/>
  <c r="AI12" i="3"/>
  <c r="AF30" i="8"/>
  <c r="X42" i="9"/>
  <c r="AD17" i="8"/>
  <c r="AD38" i="8"/>
  <c r="AA10" i="8"/>
  <c r="X11" i="7"/>
  <c r="X29" i="7"/>
  <c r="AH30" i="8"/>
  <c r="AA14" i="9"/>
  <c r="AI6" i="7"/>
  <c r="Y4" i="8"/>
  <c r="AC36" i="3"/>
  <c r="AI32" i="8"/>
  <c r="X6" i="9"/>
  <c r="AA21" i="8"/>
  <c r="AC27" i="7"/>
  <c r="Z31" i="7"/>
  <c r="AA25" i="9"/>
  <c r="X23" i="3"/>
  <c r="AI19" i="3"/>
  <c r="AB14" i="9"/>
  <c r="AH6" i="3"/>
  <c r="AG3" i="3"/>
  <c r="AB3" i="10"/>
  <c r="AI22" i="3"/>
  <c r="AG19" i="9"/>
  <c r="Y27" i="7"/>
  <c r="AC18" i="7"/>
  <c r="AG16" i="3"/>
  <c r="AA4" i="7"/>
  <c r="AI8" i="3"/>
  <c r="AB42" i="7"/>
  <c r="AC29" i="9"/>
  <c r="AC12" i="10"/>
  <c r="Y19" i="8"/>
  <c r="AH17" i="10"/>
  <c r="AA42" i="3"/>
  <c r="X37" i="9"/>
  <c r="AI31" i="8"/>
  <c r="AC10" i="3"/>
  <c r="AC30" i="9"/>
  <c r="AC25" i="3"/>
  <c r="AG27" i="8"/>
  <c r="AI23" i="3"/>
  <c r="AF11" i="3"/>
  <c r="AA10" i="3"/>
  <c r="AH39" i="9"/>
  <c r="AA25" i="10"/>
  <c r="AB20" i="8"/>
  <c r="AC18" i="9"/>
  <c r="X42" i="8"/>
  <c r="AI17" i="3"/>
  <c r="AC22" i="8"/>
  <c r="AA12" i="9"/>
  <c r="AH25" i="9"/>
  <c r="AI24" i="7"/>
  <c r="AI21" i="8"/>
  <c r="AF15" i="8"/>
  <c r="Z17" i="9"/>
  <c r="AH20" i="7"/>
  <c r="AH6" i="10"/>
  <c r="X27" i="9"/>
  <c r="AD19" i="10"/>
  <c r="AI17" i="9"/>
  <c r="AI12" i="7"/>
  <c r="AB22" i="9"/>
  <c r="Z29" i="7"/>
  <c r="AG29" i="3"/>
  <c r="AH34" i="8"/>
  <c r="Y26" i="8"/>
  <c r="X35" i="10"/>
  <c r="AC34" i="9"/>
  <c r="AF26" i="9"/>
  <c r="X42" i="7"/>
  <c r="AI39" i="10"/>
  <c r="AF42" i="9"/>
  <c r="Z19" i="7"/>
  <c r="AI11" i="3"/>
  <c r="X28" i="10"/>
  <c r="AC31" i="8"/>
  <c r="AI29" i="3"/>
  <c r="AF16" i="3"/>
  <c r="AB42" i="10"/>
  <c r="Z29" i="3"/>
  <c r="AF37" i="7"/>
  <c r="AB17" i="10"/>
  <c r="AA24" i="3"/>
  <c r="AH6" i="8"/>
  <c r="AH5" i="7"/>
  <c r="AB15" i="7"/>
  <c r="Z24" i="8"/>
  <c r="Y26" i="3"/>
  <c r="X23" i="7"/>
  <c r="AB36" i="10"/>
  <c r="AC32" i="10"/>
  <c r="AH36" i="8"/>
  <c r="AG18" i="10"/>
  <c r="AB8" i="8"/>
  <c r="X7" i="8"/>
  <c r="Z16" i="8"/>
  <c r="AF33" i="3"/>
  <c r="AI40" i="7"/>
  <c r="Z34" i="10"/>
  <c r="Z20" i="10"/>
  <c r="AC24" i="7"/>
  <c r="AC5" i="7"/>
  <c r="AB39" i="7"/>
  <c r="AC39" i="7"/>
  <c r="X22" i="7"/>
  <c r="Z27" i="10"/>
  <c r="X37" i="10"/>
  <c r="AH18" i="9"/>
  <c r="AG35" i="10"/>
  <c r="AF12" i="7"/>
  <c r="AH3" i="8"/>
  <c r="X13" i="7"/>
  <c r="AB7" i="9"/>
  <c r="AD16" i="8"/>
  <c r="AD41" i="8"/>
  <c r="AA11" i="9"/>
  <c r="AF6" i="3"/>
  <c r="AA28" i="7"/>
  <c r="AG17" i="10"/>
  <c r="Y40" i="7"/>
  <c r="Y19" i="9"/>
  <c r="Z33" i="7"/>
  <c r="AD23" i="9"/>
  <c r="AB19" i="9"/>
  <c r="AA31" i="3"/>
  <c r="AC29" i="10"/>
  <c r="AH10" i="7"/>
  <c r="AH20" i="9"/>
  <c r="AH15" i="3"/>
  <c r="Z6" i="9"/>
  <c r="Y13" i="7"/>
  <c r="AC20" i="9"/>
  <c r="Y20" i="3"/>
  <c r="AD10" i="10"/>
  <c r="AF41" i="3"/>
  <c r="AF19" i="7"/>
  <c r="AA23" i="10"/>
  <c r="Y31" i="7"/>
  <c r="AH24" i="9"/>
  <c r="AF37" i="9"/>
  <c r="AD39" i="10"/>
  <c r="AI23" i="7"/>
  <c r="Y35" i="3"/>
  <c r="AA42" i="9"/>
  <c r="AB4" i="10"/>
  <c r="AH11" i="9"/>
  <c r="AH4" i="10"/>
  <c r="Z5" i="10"/>
  <c r="AI14" i="9"/>
  <c r="AA40" i="10"/>
  <c r="AF22" i="7"/>
  <c r="AA39" i="10"/>
  <c r="AA4" i="8"/>
  <c r="AC33" i="10"/>
  <c r="Y10" i="3"/>
  <c r="AG14" i="9"/>
  <c r="X39" i="3"/>
  <c r="Y29" i="10"/>
  <c r="AI38" i="9"/>
  <c r="Z5" i="3"/>
  <c r="Z4" i="7"/>
  <c r="AG29" i="9"/>
  <c r="AC32" i="7"/>
  <c r="AC33" i="7"/>
  <c r="X4" i="9"/>
  <c r="Y17" i="10"/>
  <c r="AF11" i="7"/>
  <c r="AH13" i="8"/>
  <c r="AG30" i="3"/>
  <c r="AI3" i="9"/>
  <c r="AC7" i="10"/>
  <c r="AC24" i="9"/>
  <c r="AG4" i="8"/>
  <c r="Y41" i="3"/>
  <c r="AD35" i="8"/>
  <c r="AB33" i="8"/>
  <c r="AF12" i="9"/>
  <c r="AF9" i="8"/>
  <c r="AI29" i="7"/>
  <c r="AF15" i="9"/>
  <c r="Z37" i="3"/>
  <c r="Z42" i="3"/>
  <c r="AC18" i="8"/>
  <c r="Z36" i="9"/>
  <c r="AI37" i="8"/>
  <c r="AI20" i="8"/>
  <c r="X32" i="3"/>
  <c r="AI15" i="3"/>
  <c r="AA42" i="10"/>
  <c r="AA29" i="9"/>
  <c r="AG26" i="8"/>
  <c r="AG6" i="7"/>
  <c r="AF10" i="10"/>
  <c r="AB27" i="8"/>
  <c r="Y13" i="3"/>
  <c r="Z24" i="10"/>
  <c r="AI36" i="8"/>
  <c r="AF29" i="7"/>
  <c r="AH26" i="8"/>
  <c r="Z6" i="10"/>
  <c r="AH32" i="8"/>
  <c r="AC12" i="9"/>
  <c r="AF23" i="10"/>
  <c r="AF10" i="3"/>
  <c r="AA16" i="3"/>
  <c r="AC28" i="8"/>
  <c r="X38" i="7"/>
  <c r="AF35" i="8"/>
  <c r="X17" i="10"/>
  <c r="X16" i="9"/>
  <c r="AC14" i="3"/>
  <c r="AB23" i="8"/>
  <c r="AI17" i="8"/>
  <c r="Z9" i="8"/>
  <c r="AF10" i="9"/>
  <c r="AG13" i="7"/>
  <c r="AB7" i="3"/>
  <c r="AI19" i="7"/>
  <c r="AI16" i="9"/>
  <c r="AF10" i="8"/>
  <c r="AD12" i="9"/>
  <c r="AD11" i="8"/>
  <c r="AC26" i="10"/>
  <c r="AA8" i="8"/>
  <c r="Z4" i="10"/>
  <c r="Y24" i="8"/>
  <c r="AH12" i="8"/>
  <c r="X21" i="9"/>
  <c r="AF29" i="9"/>
  <c r="X4" i="10"/>
  <c r="AH15" i="7"/>
  <c r="AC18" i="10"/>
  <c r="AG8" i="10"/>
  <c r="AH18" i="7"/>
  <c r="AF30" i="7"/>
  <c r="AF6" i="9"/>
  <c r="AA36" i="9"/>
  <c r="AI24" i="10"/>
  <c r="AC5" i="9"/>
  <c r="AC40" i="7"/>
  <c r="AG11" i="8"/>
  <c r="AA4" i="3"/>
  <c r="AD12" i="8"/>
  <c r="AC38" i="10"/>
  <c r="AF33" i="9"/>
  <c r="AI8" i="10"/>
  <c r="AH33" i="10"/>
  <c r="AI12" i="10"/>
  <c r="AG13" i="9"/>
  <c r="AC29" i="8"/>
  <c r="AC21" i="8"/>
  <c r="AI37" i="10"/>
  <c r="Y40" i="9"/>
  <c r="Z8" i="7"/>
  <c r="AI13" i="9"/>
  <c r="AF31" i="3"/>
  <c r="Y39" i="10"/>
  <c r="Z21" i="7"/>
  <c r="AF27" i="3"/>
  <c r="AI24" i="3"/>
  <c r="AG8" i="9"/>
  <c r="AC26" i="8"/>
  <c r="AI10" i="8"/>
  <c r="AI15" i="9"/>
  <c r="AG37" i="10"/>
  <c r="X34" i="9"/>
  <c r="Z26" i="8"/>
  <c r="AF4" i="8"/>
  <c r="AH18" i="10"/>
  <c r="AG3" i="9"/>
  <c r="AB9" i="9"/>
  <c r="Z6" i="8"/>
  <c r="AG20" i="8"/>
  <c r="Y9" i="7"/>
  <c r="AA40" i="9"/>
  <c r="AC23" i="8"/>
  <c r="AH37" i="10"/>
  <c r="AB13" i="10"/>
  <c r="AI34" i="8"/>
  <c r="Y35" i="7"/>
  <c r="AA24" i="10"/>
  <c r="AH13" i="9"/>
  <c r="X3" i="10"/>
  <c r="AB40" i="9"/>
  <c r="AC34" i="10"/>
  <c r="AG25" i="9"/>
  <c r="X30" i="9"/>
  <c r="X17" i="3"/>
  <c r="AB37" i="3"/>
  <c r="X20" i="9"/>
  <c r="AA21" i="3"/>
  <c r="Y14" i="9"/>
  <c r="Y15" i="9"/>
  <c r="Z33" i="10"/>
  <c r="AA38" i="7"/>
  <c r="AH22" i="7"/>
  <c r="AF13" i="10"/>
  <c r="AI23" i="9"/>
  <c r="Z4" i="8"/>
  <c r="Y23" i="3"/>
  <c r="AB5" i="9"/>
  <c r="AI30" i="3"/>
  <c r="AB20" i="10"/>
  <c r="AA31" i="10"/>
  <c r="AD10" i="9"/>
  <c r="AG23" i="7"/>
  <c r="AH21" i="7"/>
  <c r="AA23" i="8"/>
  <c r="AH3" i="10"/>
  <c r="AF25" i="10"/>
  <c r="AF36" i="10"/>
  <c r="AH25" i="3"/>
  <c r="Y14" i="10"/>
  <c r="AI30" i="7"/>
  <c r="AD24" i="8"/>
  <c r="X29" i="3"/>
  <c r="AA17" i="7"/>
  <c r="AF17" i="10"/>
  <c r="AD22" i="8"/>
  <c r="AH22" i="9"/>
  <c r="AA26" i="7"/>
  <c r="AA17" i="8"/>
  <c r="AB17" i="7"/>
  <c r="AF34" i="7"/>
  <c r="AA15" i="9"/>
  <c r="X32" i="8"/>
  <c r="AI32" i="10"/>
  <c r="AA25" i="7"/>
  <c r="Z34" i="8"/>
  <c r="AG20" i="9"/>
  <c r="X39" i="8"/>
  <c r="Z38" i="7"/>
  <c r="AD31" i="8"/>
  <c r="X27" i="10"/>
  <c r="AB6" i="8"/>
  <c r="Y16" i="10"/>
  <c r="AB24" i="7"/>
  <c r="AC34" i="8"/>
  <c r="AA27" i="3"/>
  <c r="Y21" i="8"/>
  <c r="AA37" i="9"/>
  <c r="AA34" i="8"/>
  <c r="AI13" i="8"/>
  <c r="AD18" i="10"/>
  <c r="AB15" i="10"/>
  <c r="AF37" i="3"/>
  <c r="Z10" i="8"/>
  <c r="AI22" i="7"/>
  <c r="AA15" i="7"/>
  <c r="AF17" i="3"/>
  <c r="AA41" i="3"/>
  <c r="Y3" i="7"/>
  <c r="AG12" i="9"/>
  <c r="X18" i="7"/>
  <c r="AD26" i="10"/>
  <c r="Z42" i="8"/>
  <c r="Y37" i="10"/>
  <c r="AF12" i="8"/>
  <c r="Y12" i="8"/>
  <c r="Z27" i="9"/>
  <c r="AA16" i="9"/>
  <c r="AB3" i="8"/>
  <c r="AF38" i="9"/>
  <c r="AF42" i="10"/>
  <c r="Z8" i="3"/>
  <c r="AD21" i="9"/>
  <c r="Y5" i="9"/>
  <c r="Z11" i="3"/>
  <c r="AH9" i="8"/>
  <c r="AC11" i="10"/>
  <c r="AI5" i="7"/>
  <c r="Y31" i="8"/>
  <c r="AI26" i="8"/>
  <c r="AI31" i="9"/>
  <c r="Z23" i="10"/>
  <c r="Z18" i="7"/>
  <c r="AC11" i="9"/>
  <c r="AC38" i="3"/>
  <c r="AH17" i="3"/>
  <c r="AC14" i="9"/>
  <c r="X14" i="7"/>
  <c r="AA13" i="8"/>
  <c r="AF19" i="10"/>
  <c r="Z6" i="3"/>
  <c r="AH9" i="3"/>
  <c r="AI8" i="8"/>
  <c r="AB11" i="8"/>
  <c r="AH9" i="7"/>
  <c r="AI6" i="3"/>
  <c r="AF39" i="8"/>
  <c r="AC23" i="7"/>
  <c r="AG26" i="10"/>
  <c r="X31" i="7"/>
  <c r="AC31" i="9"/>
  <c r="Z27" i="3"/>
  <c r="AI18" i="8"/>
  <c r="AG37" i="3"/>
  <c r="X3" i="7"/>
  <c r="AB21" i="3"/>
  <c r="Z40" i="9"/>
  <c r="Z22" i="8"/>
  <c r="AG28" i="7"/>
  <c r="X7" i="9"/>
  <c r="AC29" i="7"/>
  <c r="AH38" i="10"/>
  <c r="Z13" i="7"/>
  <c r="AD6" i="9"/>
  <c r="AA12" i="7"/>
  <c r="AB21" i="7"/>
  <c r="X20" i="10"/>
  <c r="AC31" i="10"/>
  <c r="AF8" i="10"/>
  <c r="X15" i="10"/>
  <c r="AI22" i="8"/>
  <c r="X35" i="7"/>
  <c r="AA42" i="8"/>
  <c r="AH11" i="10"/>
  <c r="AG41" i="3"/>
  <c r="Y25" i="8"/>
  <c r="Z26" i="10"/>
  <c r="Y9" i="10"/>
  <c r="AC28" i="3"/>
  <c r="X6" i="10"/>
  <c r="AB23" i="7"/>
  <c r="AD3" i="8"/>
  <c r="AD28" i="10"/>
  <c r="AB12" i="7"/>
  <c r="Y22" i="7"/>
  <c r="AF7" i="10"/>
  <c r="AF16" i="10"/>
  <c r="AH32" i="3"/>
  <c r="AA35" i="8"/>
  <c r="AB13" i="9"/>
  <c r="AD31" i="9"/>
  <c r="AI29" i="10"/>
  <c r="AD29" i="9"/>
  <c r="AH29" i="7"/>
  <c r="X19" i="7"/>
  <c r="Z38" i="9"/>
  <c r="AD34" i="8"/>
  <c r="Y42" i="7"/>
  <c r="AI8" i="7"/>
  <c r="AB8" i="3"/>
  <c r="AG15" i="7"/>
  <c r="AD21" i="8"/>
  <c r="Y12" i="10"/>
  <c r="AH24" i="8"/>
  <c r="X16" i="8"/>
  <c r="AC30" i="10"/>
  <c r="AA19" i="7"/>
  <c r="AG22" i="8"/>
  <c r="AD40" i="10"/>
  <c r="AB32" i="9"/>
  <c r="Z14" i="8"/>
  <c r="AA19" i="3"/>
  <c r="Y5" i="7"/>
  <c r="AF35" i="10"/>
  <c r="AG10" i="3"/>
  <c r="AB19" i="10"/>
  <c r="AB19" i="3"/>
  <c r="AH34" i="3"/>
  <c r="Y6" i="10"/>
  <c r="AD40" i="8"/>
  <c r="AF17" i="9"/>
  <c r="Y34" i="3"/>
  <c r="X38" i="3"/>
  <c r="AB29" i="10"/>
  <c r="AH33" i="9"/>
  <c r="AF6" i="10"/>
  <c r="Y11" i="7"/>
  <c r="Y16" i="9"/>
  <c r="AD10" i="8"/>
  <c r="Y15" i="3"/>
  <c r="AG19" i="3"/>
  <c r="AA24" i="7"/>
  <c r="Y23" i="8"/>
  <c r="AC11" i="7"/>
  <c r="X41" i="3"/>
  <c r="Y3" i="3"/>
  <c r="AI7" i="10"/>
  <c r="AF38" i="10"/>
  <c r="AB27" i="9"/>
  <c r="AF13" i="9"/>
  <c r="AB40" i="3"/>
  <c r="X11" i="9"/>
  <c r="AG32" i="8"/>
  <c r="AH12" i="9"/>
  <c r="AI19" i="9"/>
  <c r="Y38" i="3"/>
  <c r="AC40" i="9"/>
  <c r="AG28" i="9"/>
  <c r="AF12" i="3"/>
  <c r="X4" i="7"/>
  <c r="AG12" i="8"/>
  <c r="X10" i="8"/>
  <c r="AH26" i="9"/>
  <c r="AD3" i="10"/>
  <c r="AG15" i="9"/>
  <c r="AH22" i="8"/>
  <c r="AI9" i="3"/>
  <c r="AH35" i="10"/>
  <c r="AG5" i="3"/>
  <c r="AI28" i="7"/>
  <c r="Z29" i="9"/>
  <c r="AF19" i="3"/>
  <c r="Y21" i="9"/>
  <c r="AF19" i="9"/>
  <c r="AG34" i="3"/>
  <c r="AI34" i="10"/>
  <c r="Y3" i="10"/>
  <c r="AG35" i="9"/>
  <c r="AF9" i="7"/>
  <c r="X26" i="3"/>
  <c r="AA3" i="8"/>
  <c r="AF14" i="10"/>
  <c r="Y38" i="10"/>
  <c r="AF26" i="10"/>
  <c r="X18" i="10"/>
  <c r="AA40" i="8"/>
  <c r="AA28" i="3"/>
  <c r="AD31" i="10"/>
  <c r="AA32" i="7"/>
  <c r="AB3" i="7"/>
  <c r="AA30" i="7"/>
  <c r="AF26" i="8"/>
  <c r="AH14" i="7"/>
  <c r="AA11" i="3"/>
  <c r="Y24" i="9"/>
  <c r="AF41" i="9"/>
  <c r="X22" i="9"/>
  <c r="AF28" i="7"/>
  <c r="AF39" i="9"/>
  <c r="AH20" i="10"/>
  <c r="AH27" i="3"/>
  <c r="Y21" i="3"/>
  <c r="Y32" i="3"/>
  <c r="AH31" i="3"/>
  <c r="X21" i="10"/>
  <c r="Y31" i="3"/>
  <c r="AA31" i="7"/>
  <c r="AB28" i="3"/>
  <c r="AI21" i="7"/>
  <c r="AG13" i="10"/>
  <c r="AC13" i="10"/>
  <c r="AB16" i="7"/>
  <c r="AB25" i="9"/>
  <c r="Y42" i="3"/>
  <c r="AC18" i="3"/>
  <c r="Y22" i="8"/>
  <c r="X9" i="7"/>
  <c r="AF3" i="10"/>
  <c r="X34" i="3"/>
  <c r="AI28" i="8"/>
  <c r="AB10" i="7"/>
  <c r="AA27" i="9"/>
  <c r="AH37" i="7"/>
  <c r="Z28" i="3"/>
  <c r="Y30" i="3"/>
  <c r="Y6" i="8"/>
  <c r="AC35" i="9"/>
  <c r="AD11" i="10"/>
  <c r="AI5" i="8"/>
  <c r="AI14" i="7"/>
  <c r="AF12" i="10"/>
  <c r="AA35" i="10"/>
  <c r="AH25" i="8"/>
  <c r="Z14" i="9"/>
  <c r="AA33" i="9"/>
  <c r="AI3" i="3"/>
  <c r="AG3" i="7"/>
  <c r="X12" i="10"/>
  <c r="AA26" i="10"/>
  <c r="X31" i="3"/>
  <c r="AC15" i="9"/>
  <c r="AF20" i="9"/>
  <c r="Y19" i="7"/>
  <c r="AG40" i="3"/>
  <c r="AH4" i="7"/>
  <c r="AB23" i="9"/>
  <c r="AA3" i="3"/>
  <c r="AB25" i="3"/>
  <c r="X21" i="3"/>
  <c r="AA8" i="10"/>
  <c r="Y14" i="8"/>
  <c r="AA9" i="3"/>
  <c r="AH38" i="8"/>
  <c r="AA28" i="8"/>
  <c r="AC36" i="8"/>
  <c r="X32" i="9"/>
  <c r="AC35" i="10"/>
  <c r="AF16" i="7"/>
  <c r="AH31" i="8"/>
  <c r="AG34" i="8"/>
  <c r="Y6" i="3"/>
  <c r="AI4" i="7"/>
  <c r="Z23" i="9"/>
  <c r="AH28" i="10"/>
  <c r="Y15" i="8"/>
  <c r="AA28" i="9"/>
  <c r="AF33" i="10"/>
  <c r="AH28" i="7"/>
  <c r="Y39" i="3"/>
  <c r="AF18" i="7"/>
  <c r="AC25" i="8"/>
  <c r="AG38" i="3"/>
  <c r="AC32" i="8"/>
  <c r="Z41" i="3"/>
  <c r="AI6" i="10"/>
  <c r="AF13" i="7"/>
  <c r="AC13" i="9"/>
  <c r="AA37" i="10"/>
  <c r="AG37" i="8"/>
  <c r="AH15" i="8"/>
  <c r="X28" i="9"/>
  <c r="Y41" i="8"/>
  <c r="Y22" i="10"/>
  <c r="AB31" i="10"/>
  <c r="AH9" i="10"/>
  <c r="AI3" i="7"/>
  <c r="AF22" i="3"/>
  <c r="AI26" i="7"/>
  <c r="Z4" i="3"/>
  <c r="AB24" i="9"/>
  <c r="Y3" i="9"/>
  <c r="AI18" i="10"/>
  <c r="AH23" i="9"/>
  <c r="AG19" i="10"/>
  <c r="AG5" i="10"/>
  <c r="AG23" i="8"/>
  <c r="AI17" i="7"/>
  <c r="X11" i="3"/>
  <c r="AI35" i="10"/>
  <c r="AI33" i="3"/>
  <c r="Y8" i="7"/>
  <c r="Y5" i="10"/>
  <c r="Y38" i="7"/>
  <c r="AA7" i="3"/>
  <c r="AF37" i="8"/>
  <c r="X34" i="10"/>
  <c r="AF5" i="8"/>
  <c r="Y4" i="9"/>
  <c r="AB22" i="8"/>
  <c r="AH29" i="3"/>
  <c r="Z31" i="9"/>
  <c r="AC4" i="10"/>
  <c r="AI9" i="9"/>
  <c r="AC3" i="10"/>
  <c r="AI26" i="9"/>
  <c r="AC20" i="7"/>
  <c r="AA20" i="8"/>
  <c r="AC34" i="7"/>
  <c r="Z10" i="7"/>
  <c r="AA12" i="3"/>
  <c r="AD27" i="8"/>
  <c r="AH31" i="7"/>
  <c r="AC6" i="10"/>
  <c r="DP6" i="11" l="1"/>
  <c r="CH31" i="11"/>
  <c r="CQ27" i="11"/>
  <c r="BN12" i="11"/>
  <c r="BZ10" i="11"/>
  <c r="CC34" i="11"/>
  <c r="CN20" i="11"/>
  <c r="CC20" i="11"/>
  <c r="DP3" i="11"/>
  <c r="DP4" i="11"/>
  <c r="CZ31" i="11"/>
  <c r="BU29" i="11"/>
  <c r="CO22" i="11"/>
  <c r="CY4" i="11"/>
  <c r="CS5" i="11"/>
  <c r="CS37" i="11"/>
  <c r="BN7" i="11"/>
  <c r="G38" i="7"/>
  <c r="BY38" i="11"/>
  <c r="DL5" i="11"/>
  <c r="BY8" i="11"/>
  <c r="G8" i="7"/>
  <c r="BK11" i="11"/>
  <c r="BJ11" i="11" s="1"/>
  <c r="CT23" i="11"/>
  <c r="H23" i="8"/>
  <c r="H5" i="10"/>
  <c r="DT5" i="11"/>
  <c r="H19" i="10"/>
  <c r="DT19" i="11"/>
  <c r="DH23" i="11"/>
  <c r="CY3" i="11"/>
  <c r="DB24" i="11"/>
  <c r="BM4" i="11"/>
  <c r="BS22" i="11"/>
  <c r="DU9" i="11"/>
  <c r="DO31" i="11"/>
  <c r="DL22" i="11"/>
  <c r="CL41" i="11"/>
  <c r="CU15" i="11"/>
  <c r="H37" i="8"/>
  <c r="CT37" i="11"/>
  <c r="DN37" i="11"/>
  <c r="DC13" i="11"/>
  <c r="CF13" i="11"/>
  <c r="BM41" i="11"/>
  <c r="CP32" i="11"/>
  <c r="BT38" i="11"/>
  <c r="H38" i="3"/>
  <c r="CP25" i="11"/>
  <c r="CF18" i="11"/>
  <c r="G39" i="3"/>
  <c r="BL39" i="11"/>
  <c r="CH28" i="11"/>
  <c r="DS33" i="11"/>
  <c r="DA28" i="11"/>
  <c r="CL15" i="11"/>
  <c r="DU28" i="11"/>
  <c r="CZ23" i="11"/>
  <c r="BL6" i="11"/>
  <c r="G6" i="3"/>
  <c r="CT34" i="11"/>
  <c r="H34" i="8"/>
  <c r="CU31" i="11"/>
  <c r="CF16" i="11"/>
  <c r="DP35" i="11"/>
  <c r="CP36" i="11"/>
  <c r="CN28" i="11"/>
  <c r="CU38" i="11"/>
  <c r="BN9" i="11"/>
  <c r="CL14" i="11"/>
  <c r="DN8" i="11"/>
  <c r="BK21" i="11"/>
  <c r="BJ21" i="11" s="1"/>
  <c r="BO25" i="11"/>
  <c r="BN3" i="11"/>
  <c r="DB23" i="11"/>
  <c r="CH4" i="11"/>
  <c r="BT40" i="11"/>
  <c r="H40" i="3"/>
  <c r="BY19" i="11"/>
  <c r="G19" i="7"/>
  <c r="DF20" i="11"/>
  <c r="DC15" i="11"/>
  <c r="BK31" i="11"/>
  <c r="BJ31" i="11" s="1"/>
  <c r="DN26" i="11"/>
  <c r="CG3" i="11"/>
  <c r="H3" i="7"/>
  <c r="DA33" i="11"/>
  <c r="CZ14" i="11"/>
  <c r="CU25" i="11"/>
  <c r="DN35" i="11"/>
  <c r="DS12" i="11"/>
  <c r="DQ11" i="11"/>
  <c r="DC35" i="11"/>
  <c r="CL6" i="11"/>
  <c r="G30" i="3"/>
  <c r="BL30" i="11"/>
  <c r="BM28" i="11"/>
  <c r="CH37" i="11"/>
  <c r="DA27" i="11"/>
  <c r="CB10" i="11"/>
  <c r="BK34" i="11"/>
  <c r="BJ34" i="11" s="1"/>
  <c r="DS3" i="11"/>
  <c r="BX9" i="11"/>
  <c r="BW9" i="11" s="1"/>
  <c r="CL22" i="11"/>
  <c r="BP18" i="11"/>
  <c r="G42" i="3"/>
  <c r="BL42" i="11"/>
  <c r="DB25" i="11"/>
  <c r="CB16" i="11"/>
  <c r="DP13" i="11"/>
  <c r="H13" i="10"/>
  <c r="DT13" i="11"/>
  <c r="BO28" i="11"/>
  <c r="CA31" i="11"/>
  <c r="BL31" i="11"/>
  <c r="G31" i="3"/>
  <c r="DK21" i="11"/>
  <c r="DJ21" i="11" s="1"/>
  <c r="DK22" i="11"/>
  <c r="DJ22" i="11" s="1"/>
  <c r="BU31" i="11"/>
  <c r="G32" i="3"/>
  <c r="BL32" i="11"/>
  <c r="G21" i="3"/>
  <c r="BL21" i="11"/>
  <c r="BU27" i="11"/>
  <c r="DU20" i="11"/>
  <c r="DF39" i="11"/>
  <c r="CF28" i="11"/>
  <c r="DF41" i="11"/>
  <c r="CY24" i="11"/>
  <c r="BN11" i="11"/>
  <c r="CH14" i="11"/>
  <c r="CS26" i="11"/>
  <c r="CA30" i="11"/>
  <c r="CB3" i="11"/>
  <c r="CA32" i="11"/>
  <c r="DQ31" i="11"/>
  <c r="BN28" i="11"/>
  <c r="CN40" i="11"/>
  <c r="DS26" i="11"/>
  <c r="DL38" i="11"/>
  <c r="DS14" i="11"/>
  <c r="CN3" i="11"/>
  <c r="BK26" i="11"/>
  <c r="BJ26" i="11" s="1"/>
  <c r="CF9" i="11"/>
  <c r="H35" i="9"/>
  <c r="DG35" i="11"/>
  <c r="DL3" i="11"/>
  <c r="H34" i="3"/>
  <c r="BT34" i="11"/>
  <c r="DF19" i="11"/>
  <c r="CY21" i="11"/>
  <c r="BS19" i="11"/>
  <c r="CZ29" i="11"/>
  <c r="H5" i="3"/>
  <c r="BT5" i="11"/>
  <c r="DU35" i="11"/>
  <c r="CU22" i="11"/>
  <c r="DG15" i="11"/>
  <c r="H15" i="9"/>
  <c r="DQ3" i="11"/>
  <c r="DH26" i="11"/>
  <c r="CT12" i="11"/>
  <c r="H12" i="8"/>
  <c r="BX4" i="11"/>
  <c r="BW4" i="11" s="1"/>
  <c r="BS12" i="11"/>
  <c r="H28" i="9"/>
  <c r="DG28" i="11"/>
  <c r="DC40" i="11"/>
  <c r="G38" i="3"/>
  <c r="BL38" i="11"/>
  <c r="DH12" i="11"/>
  <c r="CT32" i="11"/>
  <c r="H32" i="8"/>
  <c r="CX11" i="11"/>
  <c r="CW11" i="11" s="1"/>
  <c r="CX12" i="11"/>
  <c r="CW12" i="11" s="1"/>
  <c r="BO40" i="11"/>
  <c r="DF13" i="11"/>
  <c r="DB27" i="11"/>
  <c r="DS38" i="11"/>
  <c r="G3" i="3"/>
  <c r="BL3" i="11"/>
  <c r="BK41" i="11"/>
  <c r="BJ41" i="11" s="1"/>
  <c r="CC11" i="11"/>
  <c r="CL23" i="11"/>
  <c r="CA24" i="11"/>
  <c r="H19" i="3"/>
  <c r="BT19" i="11"/>
  <c r="BL15" i="11"/>
  <c r="G15" i="3"/>
  <c r="CQ10" i="11"/>
  <c r="CY16" i="11"/>
  <c r="BY11" i="11"/>
  <c r="G11" i="7"/>
  <c r="DS6" i="11"/>
  <c r="DH33" i="11"/>
  <c r="DO29" i="11"/>
  <c r="BK38" i="11"/>
  <c r="BJ38" i="11" s="1"/>
  <c r="G34" i="3"/>
  <c r="BL34" i="11"/>
  <c r="DF17" i="11"/>
  <c r="CQ40" i="11"/>
  <c r="DL6" i="11"/>
  <c r="BU34" i="11"/>
  <c r="BO19" i="11"/>
  <c r="DO19" i="11"/>
  <c r="BT10" i="11"/>
  <c r="H10" i="3"/>
  <c r="DS35" i="11"/>
  <c r="G5" i="7"/>
  <c r="BY5" i="11"/>
  <c r="BN19" i="11"/>
  <c r="CM14" i="11"/>
  <c r="DB32" i="11"/>
  <c r="DQ40" i="11"/>
  <c r="CT22" i="11"/>
  <c r="H22" i="8"/>
  <c r="CA19" i="11"/>
  <c r="DP30" i="11"/>
  <c r="CU24" i="11"/>
  <c r="DL12" i="11"/>
  <c r="CQ21" i="11"/>
  <c r="H15" i="7"/>
  <c r="CG15" i="11"/>
  <c r="BO8" i="11"/>
  <c r="G42" i="7"/>
  <c r="BY42" i="11"/>
  <c r="CQ34" i="11"/>
  <c r="CZ38" i="11"/>
  <c r="BX19" i="11"/>
  <c r="BW19" i="11" s="1"/>
  <c r="CH29" i="11"/>
  <c r="DD29" i="11"/>
  <c r="DD31" i="11"/>
  <c r="DB13" i="11"/>
  <c r="CN35" i="11"/>
  <c r="BU32" i="11"/>
  <c r="DS16" i="11"/>
  <c r="DS7" i="11"/>
  <c r="G22" i="7"/>
  <c r="BY22" i="11"/>
  <c r="CB12" i="11"/>
  <c r="DQ28" i="11"/>
  <c r="CQ3" i="11"/>
  <c r="CB23" i="11"/>
  <c r="BP28" i="11"/>
  <c r="DL9" i="11"/>
  <c r="DM26" i="11"/>
  <c r="CL25" i="11"/>
  <c r="BT41" i="11"/>
  <c r="H41" i="3"/>
  <c r="DU11" i="11"/>
  <c r="CN42" i="11"/>
  <c r="BX35" i="11"/>
  <c r="BW35" i="11" s="1"/>
  <c r="DK16" i="11"/>
  <c r="DJ16" i="11" s="1"/>
  <c r="DK15" i="11"/>
  <c r="DJ15" i="11" s="1"/>
  <c r="DS8" i="11"/>
  <c r="DP31" i="11"/>
  <c r="CB21" i="11"/>
  <c r="CA12" i="11"/>
  <c r="DD6" i="11"/>
  <c r="BZ13" i="11"/>
  <c r="DU38" i="11"/>
  <c r="CC29" i="11"/>
  <c r="CX7" i="11"/>
  <c r="CW7" i="11" s="1"/>
  <c r="CX8" i="11"/>
  <c r="CW8" i="11" s="1"/>
  <c r="H28" i="7"/>
  <c r="CG28" i="11"/>
  <c r="CM22" i="11"/>
  <c r="CZ40" i="11"/>
  <c r="BO21" i="11"/>
  <c r="BX3" i="11"/>
  <c r="BW3" i="11" s="1"/>
  <c r="H37" i="3"/>
  <c r="BT37" i="11"/>
  <c r="BM27" i="11"/>
  <c r="DC31" i="11"/>
  <c r="BX31" i="11"/>
  <c r="BW31" i="11" s="1"/>
  <c r="DT26" i="11"/>
  <c r="H26" i="10"/>
  <c r="CC23" i="11"/>
  <c r="CS39" i="11"/>
  <c r="CH9" i="11"/>
  <c r="CO11" i="11"/>
  <c r="BU9" i="11"/>
  <c r="BM6" i="11"/>
  <c r="DS19" i="11"/>
  <c r="CN13" i="11"/>
  <c r="BX14" i="11"/>
  <c r="BW14" i="11" s="1"/>
  <c r="DC14" i="11"/>
  <c r="BU17" i="11"/>
  <c r="BP38" i="11"/>
  <c r="DC11" i="11"/>
  <c r="BZ18" i="11"/>
  <c r="DM23" i="11"/>
  <c r="CL31" i="11"/>
  <c r="DP11" i="11"/>
  <c r="CU9" i="11"/>
  <c r="BM11" i="11"/>
  <c r="CY5" i="11"/>
  <c r="DD21" i="11"/>
  <c r="BM8" i="11"/>
  <c r="DS42" i="11"/>
  <c r="DF38" i="11"/>
  <c r="CO3" i="11"/>
  <c r="DA16" i="11"/>
  <c r="CZ27" i="11"/>
  <c r="CL12" i="11"/>
  <c r="CS12" i="11"/>
  <c r="DL37" i="11"/>
  <c r="CM42" i="11"/>
  <c r="DQ26" i="11"/>
  <c r="BX18" i="11"/>
  <c r="BW18" i="11" s="1"/>
  <c r="H12" i="9"/>
  <c r="DG12" i="11"/>
  <c r="G3" i="7"/>
  <c r="BY3" i="11"/>
  <c r="BN41" i="11"/>
  <c r="BS17" i="11"/>
  <c r="CA15" i="11"/>
  <c r="CM10" i="11"/>
  <c r="BS37" i="11"/>
  <c r="DO15" i="11"/>
  <c r="DQ18" i="11"/>
  <c r="CN34" i="11"/>
  <c r="DA37" i="11"/>
  <c r="CL21" i="11"/>
  <c r="BN27" i="11"/>
  <c r="CP34" i="11"/>
  <c r="CB24" i="11"/>
  <c r="DL16" i="11"/>
  <c r="CO6" i="11"/>
  <c r="DK27" i="11"/>
  <c r="DJ27" i="11" s="1"/>
  <c r="DK28" i="11"/>
  <c r="DJ28" i="11" s="1"/>
  <c r="CQ31" i="11"/>
  <c r="BZ38" i="11"/>
  <c r="CK40" i="11"/>
  <c r="CJ40" i="11" s="1"/>
  <c r="CK39" i="11"/>
  <c r="CJ39" i="11" s="1"/>
  <c r="H20" i="9"/>
  <c r="DG20" i="11"/>
  <c r="CM34" i="11"/>
  <c r="CA25" i="11"/>
  <c r="DA15" i="11"/>
  <c r="CF34" i="11"/>
  <c r="CB17" i="11"/>
  <c r="CN17" i="11"/>
  <c r="CA26" i="11"/>
  <c r="DH22" i="11"/>
  <c r="CQ22" i="11"/>
  <c r="DS17" i="11"/>
  <c r="CA17" i="11"/>
  <c r="BK29" i="11"/>
  <c r="BJ29" i="11" s="1"/>
  <c r="CQ24" i="11"/>
  <c r="DL14" i="11"/>
  <c r="BU25" i="11"/>
  <c r="DS36" i="11"/>
  <c r="DS25" i="11"/>
  <c r="DU3" i="11"/>
  <c r="CN23" i="11"/>
  <c r="CH21" i="11"/>
  <c r="H23" i="7"/>
  <c r="CG23" i="11"/>
  <c r="DD10" i="11"/>
  <c r="DN31" i="11"/>
  <c r="DO20" i="11"/>
  <c r="DB5" i="11"/>
  <c r="BL23" i="11"/>
  <c r="G23" i="3"/>
  <c r="CM4" i="11"/>
  <c r="DS13" i="11"/>
  <c r="CH22" i="11"/>
  <c r="CA38" i="11"/>
  <c r="DM33" i="11"/>
  <c r="CY15" i="11"/>
  <c r="CY14" i="11"/>
  <c r="BN21" i="11"/>
  <c r="BO37" i="11"/>
  <c r="BK17" i="11"/>
  <c r="BJ17" i="11" s="1"/>
  <c r="DG25" i="11"/>
  <c r="H25" i="9"/>
  <c r="DP34" i="11"/>
  <c r="DB40" i="11"/>
  <c r="DK4" i="11"/>
  <c r="DJ4" i="11" s="1"/>
  <c r="DK3" i="11"/>
  <c r="DJ3" i="11" s="1"/>
  <c r="DH13" i="11"/>
  <c r="DN24" i="11"/>
  <c r="G35" i="7"/>
  <c r="BY35" i="11"/>
  <c r="DO13" i="11"/>
  <c r="DU37" i="11"/>
  <c r="CP23" i="11"/>
  <c r="DA40" i="11"/>
  <c r="G9" i="7"/>
  <c r="BY9" i="11"/>
  <c r="H20" i="8"/>
  <c r="CT20" i="11"/>
  <c r="CM6" i="11"/>
  <c r="DB9" i="11"/>
  <c r="H3" i="9"/>
  <c r="DG3" i="11"/>
  <c r="DU18" i="11"/>
  <c r="CS4" i="11"/>
  <c r="CM26" i="11"/>
  <c r="H37" i="10"/>
  <c r="DT37" i="11"/>
  <c r="CP26" i="11"/>
  <c r="DG8" i="11"/>
  <c r="H8" i="9"/>
  <c r="BS27" i="11"/>
  <c r="BZ21" i="11"/>
  <c r="DL39" i="11"/>
  <c r="BS31" i="11"/>
  <c r="BZ8" i="11"/>
  <c r="CY40" i="11"/>
  <c r="CP21" i="11"/>
  <c r="CP29" i="11"/>
  <c r="H13" i="9"/>
  <c r="DG13" i="11"/>
  <c r="DU33" i="11"/>
  <c r="DF33" i="11"/>
  <c r="DP38" i="11"/>
  <c r="CQ12" i="11"/>
  <c r="BN4" i="11"/>
  <c r="H11" i="8"/>
  <c r="CT11" i="11"/>
  <c r="CC40" i="11"/>
  <c r="DC5" i="11"/>
  <c r="DA36" i="11"/>
  <c r="DF6" i="11"/>
  <c r="CF30" i="11"/>
  <c r="CH18" i="11"/>
  <c r="H8" i="10"/>
  <c r="DT8" i="11"/>
  <c r="DP18" i="11"/>
  <c r="CH15" i="11"/>
  <c r="DF29" i="11"/>
  <c r="CX21" i="11"/>
  <c r="CW21" i="11" s="1"/>
  <c r="CX22" i="11"/>
  <c r="CW22" i="11" s="1"/>
  <c r="CU12" i="11"/>
  <c r="CL24" i="11"/>
  <c r="DM4" i="11"/>
  <c r="CN8" i="11"/>
  <c r="DP26" i="11"/>
  <c r="CQ11" i="11"/>
  <c r="DD12" i="11"/>
  <c r="CS10" i="11"/>
  <c r="BO7" i="11"/>
  <c r="CG13" i="11"/>
  <c r="H13" i="7"/>
  <c r="DF10" i="11"/>
  <c r="CM9" i="11"/>
  <c r="CO23" i="11"/>
  <c r="BP14" i="11"/>
  <c r="DK17" i="11"/>
  <c r="DJ17" i="11" s="1"/>
  <c r="DK18" i="11"/>
  <c r="DJ18" i="11" s="1"/>
  <c r="CS35" i="11"/>
  <c r="BX38" i="11"/>
  <c r="BW38" i="11" s="1"/>
  <c r="CP28" i="11"/>
  <c r="BN16" i="11"/>
  <c r="BS10" i="11"/>
  <c r="DS23" i="11"/>
  <c r="DC12" i="11"/>
  <c r="CU32" i="11"/>
  <c r="DM6" i="11"/>
  <c r="CU26" i="11"/>
  <c r="CF29" i="11"/>
  <c r="DM24" i="11"/>
  <c r="G13" i="3"/>
  <c r="BL13" i="11"/>
  <c r="CO27" i="11"/>
  <c r="DS10" i="11"/>
  <c r="CG6" i="11"/>
  <c r="H6" i="7"/>
  <c r="CT26" i="11"/>
  <c r="H26" i="8"/>
  <c r="DA29" i="11"/>
  <c r="DN42" i="11"/>
  <c r="BK32" i="11"/>
  <c r="BJ32" i="11" s="1"/>
  <c r="CZ36" i="11"/>
  <c r="CP18" i="11"/>
  <c r="BM42" i="11"/>
  <c r="BM37" i="11"/>
  <c r="DF15" i="11"/>
  <c r="CS9" i="11"/>
  <c r="DF12" i="11"/>
  <c r="CO33" i="11"/>
  <c r="CQ35" i="11"/>
  <c r="BL41" i="11"/>
  <c r="G41" i="3"/>
  <c r="CT4" i="11"/>
  <c r="H4" i="8"/>
  <c r="DC24" i="11"/>
  <c r="DP7" i="11"/>
  <c r="BT30" i="11"/>
  <c r="H30" i="3"/>
  <c r="CU13" i="11"/>
  <c r="CF11" i="11"/>
  <c r="DL17" i="11"/>
  <c r="CC33" i="11"/>
  <c r="CC32" i="11"/>
  <c r="H29" i="9"/>
  <c r="DG29" i="11"/>
  <c r="BZ4" i="11"/>
  <c r="BM5" i="11"/>
  <c r="DL29" i="11"/>
  <c r="BK39" i="11"/>
  <c r="BJ39" i="11" s="1"/>
  <c r="H14" i="9"/>
  <c r="DG14" i="11"/>
  <c r="G10" i="3"/>
  <c r="BL10" i="11"/>
  <c r="DP33" i="11"/>
  <c r="CN4" i="11"/>
  <c r="DN39" i="11"/>
  <c r="CF22" i="11"/>
  <c r="DN40" i="11"/>
  <c r="DM5" i="11"/>
  <c r="DU4" i="11"/>
  <c r="DH11" i="11"/>
  <c r="DO4" i="11"/>
  <c r="DA42" i="11"/>
  <c r="BL35" i="11"/>
  <c r="G35" i="3"/>
  <c r="DQ39" i="11"/>
  <c r="DF37" i="11"/>
  <c r="DH24" i="11"/>
  <c r="G31" i="7"/>
  <c r="BY31" i="11"/>
  <c r="DN23" i="11"/>
  <c r="CF19" i="11"/>
  <c r="BS41" i="11"/>
  <c r="DQ10" i="11"/>
  <c r="BL20" i="11"/>
  <c r="G20" i="3"/>
  <c r="DC20" i="11"/>
  <c r="BY13" i="11"/>
  <c r="G13" i="7"/>
  <c r="CZ6" i="11"/>
  <c r="BU15" i="11"/>
  <c r="DH20" i="11"/>
  <c r="CH10" i="11"/>
  <c r="DP29" i="11"/>
  <c r="BN31" i="11"/>
  <c r="DB19" i="11"/>
  <c r="DD23" i="11"/>
  <c r="BZ33" i="11"/>
  <c r="CY19" i="11"/>
  <c r="BY40" i="11"/>
  <c r="G40" i="7"/>
  <c r="DT17" i="11"/>
  <c r="H17" i="10"/>
  <c r="CA28" i="11"/>
  <c r="BS6" i="11"/>
  <c r="DA11" i="11"/>
  <c r="CQ41" i="11"/>
  <c r="CQ16" i="11"/>
  <c r="DB7" i="11"/>
  <c r="BX13" i="11"/>
  <c r="BW13" i="11" s="1"/>
  <c r="CU3" i="11"/>
  <c r="CF12" i="11"/>
  <c r="DT35" i="11"/>
  <c r="H35" i="10"/>
  <c r="DH18" i="11"/>
  <c r="DK38" i="11"/>
  <c r="DJ38" i="11" s="1"/>
  <c r="DK37" i="11"/>
  <c r="DJ37" i="11" s="1"/>
  <c r="DM27" i="11"/>
  <c r="BX22" i="11"/>
  <c r="BW22" i="11" s="1"/>
  <c r="CC39" i="11"/>
  <c r="CB39" i="11"/>
  <c r="CC5" i="11"/>
  <c r="CC24" i="11"/>
  <c r="DM20" i="11"/>
  <c r="DM34" i="11"/>
  <c r="BS33" i="11"/>
  <c r="CM16" i="11"/>
  <c r="CK8" i="11"/>
  <c r="CJ8" i="11" s="1"/>
  <c r="CK7" i="11"/>
  <c r="CJ7" i="11" s="1"/>
  <c r="CO8" i="11"/>
  <c r="H18" i="10"/>
  <c r="DT18" i="11"/>
  <c r="CU36" i="11"/>
  <c r="DP32" i="11"/>
  <c r="DO36" i="11"/>
  <c r="BX23" i="11"/>
  <c r="BW23" i="11" s="1"/>
  <c r="G26" i="3"/>
  <c r="BL26" i="11"/>
  <c r="CM24" i="11"/>
  <c r="CB15" i="11"/>
  <c r="CH5" i="11"/>
  <c r="CU6" i="11"/>
  <c r="BN24" i="11"/>
  <c r="DO17" i="11"/>
  <c r="CF37" i="11"/>
  <c r="BM29" i="11"/>
  <c r="DO42" i="11"/>
  <c r="BS16" i="11"/>
  <c r="CP31" i="11"/>
  <c r="BZ19" i="11"/>
  <c r="DF42" i="11"/>
  <c r="BX42" i="11"/>
  <c r="BW42" i="11" s="1"/>
  <c r="DF26" i="11"/>
  <c r="DC34" i="11"/>
  <c r="DK36" i="11"/>
  <c r="DJ36" i="11" s="1"/>
  <c r="DK35" i="11"/>
  <c r="DJ35" i="11" s="1"/>
  <c r="CL26" i="11"/>
  <c r="CU34" i="11"/>
  <c r="BT29" i="11"/>
  <c r="H29" i="3"/>
  <c r="BZ29" i="11"/>
  <c r="DB22" i="11"/>
  <c r="DQ19" i="11"/>
  <c r="CX28" i="11"/>
  <c r="CW28" i="11" s="1"/>
  <c r="CX27" i="11"/>
  <c r="CW27" i="11" s="1"/>
  <c r="DU6" i="11"/>
  <c r="CH20" i="11"/>
  <c r="CZ17" i="11"/>
  <c r="CS15" i="11"/>
  <c r="DH25" i="11"/>
  <c r="DA12" i="11"/>
  <c r="CP22" i="11"/>
  <c r="DC18" i="11"/>
  <c r="CO20" i="11"/>
  <c r="DN25" i="11"/>
  <c r="DH39" i="11"/>
  <c r="BN10" i="11"/>
  <c r="BS11" i="11"/>
  <c r="H27" i="8"/>
  <c r="CT27" i="11"/>
  <c r="BP25" i="11"/>
  <c r="DC30" i="11"/>
  <c r="BP10" i="11"/>
  <c r="CX38" i="11"/>
  <c r="CW38" i="11" s="1"/>
  <c r="CX37" i="11"/>
  <c r="CW37" i="11" s="1"/>
  <c r="BN42" i="11"/>
  <c r="DU17" i="11"/>
  <c r="CL19" i="11"/>
  <c r="DP12" i="11"/>
  <c r="DC29" i="11"/>
  <c r="CB42" i="11"/>
  <c r="CA4" i="11"/>
  <c r="BT16" i="11"/>
  <c r="H16" i="3"/>
  <c r="CC18" i="11"/>
  <c r="G27" i="7"/>
  <c r="BY27" i="11"/>
  <c r="H19" i="9"/>
  <c r="DG19" i="11"/>
  <c r="DO3" i="11"/>
  <c r="H3" i="3"/>
  <c r="BT3" i="11"/>
  <c r="BU6" i="11"/>
  <c r="DB14" i="11"/>
  <c r="BK23" i="11"/>
  <c r="BJ23" i="11" s="1"/>
  <c r="DA25" i="11"/>
  <c r="BZ31" i="11"/>
  <c r="CC27" i="11"/>
  <c r="CN21" i="11"/>
  <c r="BP36" i="11"/>
  <c r="CL4" i="11"/>
  <c r="DA14" i="11"/>
  <c r="CU30" i="11"/>
  <c r="BX29" i="11"/>
  <c r="BW29" i="11" s="1"/>
  <c r="BX11" i="11"/>
  <c r="BW11" i="11" s="1"/>
  <c r="CN10" i="11"/>
  <c r="CQ38" i="11"/>
  <c r="CQ17" i="11"/>
  <c r="CS30" i="11"/>
  <c r="BO30" i="11"/>
  <c r="BM20" i="11"/>
  <c r="DD42" i="11"/>
  <c r="DB34" i="11"/>
  <c r="DB29" i="11"/>
  <c r="CO26" i="11"/>
  <c r="H35" i="8"/>
  <c r="CT35" i="11"/>
  <c r="DO34" i="11"/>
  <c r="DB12" i="11"/>
  <c r="BN32" i="11"/>
  <c r="CB25" i="11"/>
  <c r="CA6" i="11"/>
  <c r="BY41" i="11"/>
  <c r="G41" i="7"/>
  <c r="DQ32" i="11"/>
  <c r="DS39" i="11"/>
  <c r="BT9" i="11"/>
  <c r="H9" i="3"/>
  <c r="BX37" i="11"/>
  <c r="BW37" i="11" s="1"/>
  <c r="DT7" i="11"/>
  <c r="H7" i="10"/>
  <c r="DT20" i="11"/>
  <c r="H20" i="10"/>
  <c r="DO8" i="11"/>
  <c r="DF18" i="11"/>
  <c r="DA18" i="11"/>
  <c r="DT34" i="11"/>
  <c r="H34" i="10"/>
  <c r="CQ9" i="11"/>
  <c r="DD41" i="11"/>
  <c r="CO29" i="11"/>
  <c r="H6" i="3"/>
  <c r="BT6" i="11"/>
  <c r="DS27" i="11"/>
  <c r="DB26" i="11"/>
  <c r="BM31" i="11"/>
  <c r="CS7" i="11"/>
  <c r="CU16" i="11"/>
  <c r="DC41" i="11"/>
  <c r="DQ36" i="11"/>
  <c r="BO10" i="11"/>
  <c r="BM17" i="11"/>
  <c r="DM3" i="11"/>
  <c r="DF32" i="11"/>
  <c r="CS22" i="11"/>
  <c r="CN16" i="11"/>
  <c r="DS22" i="11"/>
  <c r="CP11" i="11"/>
  <c r="DQ14" i="11"/>
  <c r="CF36" i="11"/>
  <c r="H32" i="3"/>
  <c r="BT32" i="11"/>
  <c r="DM36" i="11"/>
  <c r="H41" i="9"/>
  <c r="DG41" i="11"/>
  <c r="BL16" i="11"/>
  <c r="G16" i="3"/>
  <c r="BX30" i="11"/>
  <c r="BW30" i="11" s="1"/>
  <c r="CZ15" i="11"/>
  <c r="CO19" i="11"/>
  <c r="H9" i="10"/>
  <c r="DT9" i="11"/>
  <c r="DF21" i="11"/>
  <c r="CU17" i="11"/>
  <c r="DO16" i="11"/>
  <c r="DN6" i="11"/>
  <c r="DG10" i="11"/>
  <c r="H10" i="9"/>
  <c r="BT42" i="11"/>
  <c r="H42" i="3"/>
  <c r="CY20" i="11"/>
  <c r="DH29" i="11"/>
  <c r="DL7" i="11"/>
  <c r="DM12" i="11"/>
  <c r="DO32" i="11"/>
  <c r="H28" i="3"/>
  <c r="BT28" i="11"/>
  <c r="BX8" i="11"/>
  <c r="BW8" i="11" s="1"/>
  <c r="DO18" i="11"/>
  <c r="CN39" i="11"/>
  <c r="DU27" i="11"/>
  <c r="DB11" i="11"/>
  <c r="DU24" i="11"/>
  <c r="CA7" i="11"/>
  <c r="CS41" i="11"/>
  <c r="CO24" i="11"/>
  <c r="DC38" i="11"/>
  <c r="CY34" i="11"/>
  <c r="CF32" i="11"/>
  <c r="DM35" i="11"/>
  <c r="DN11" i="11"/>
  <c r="CB28" i="11"/>
  <c r="CM18" i="11"/>
  <c r="CS38" i="11"/>
  <c r="CO15" i="11"/>
  <c r="CA27" i="11"/>
  <c r="DS24" i="11"/>
  <c r="H40" i="10"/>
  <c r="DT40" i="11"/>
  <c r="DS21" i="11"/>
  <c r="DM41" i="11"/>
  <c r="CB29" i="11"/>
  <c r="DG27" i="11"/>
  <c r="H27" i="9"/>
  <c r="DH5" i="11"/>
  <c r="DN38" i="11"/>
  <c r="CQ39" i="11"/>
  <c r="DC21" i="11"/>
  <c r="CH17" i="11"/>
  <c r="BK33" i="11"/>
  <c r="BJ33" i="11" s="1"/>
  <c r="DU12" i="11"/>
  <c r="CH6" i="11"/>
  <c r="BS35" i="11"/>
  <c r="DP10" i="11"/>
  <c r="DB36" i="11"/>
  <c r="CQ19" i="11"/>
  <c r="DH41" i="11"/>
  <c r="CF27" i="11"/>
  <c r="BY16" i="11"/>
  <c r="G16" i="7"/>
  <c r="BM12" i="11"/>
  <c r="CU23" i="11"/>
  <c r="BP15" i="11"/>
  <c r="CN15" i="11"/>
  <c r="DB10" i="11"/>
  <c r="DL41" i="11"/>
  <c r="BZ37" i="11"/>
  <c r="BZ17" i="11"/>
  <c r="DH27" i="11"/>
  <c r="CX20" i="11"/>
  <c r="CW20" i="11" s="1"/>
  <c r="CX19" i="11"/>
  <c r="CW19" i="11" s="1"/>
  <c r="CK26" i="11"/>
  <c r="CJ26" i="11" s="1"/>
  <c r="CK25" i="11"/>
  <c r="CJ25" i="11" s="1"/>
  <c r="BT21" i="11"/>
  <c r="H21" i="3"/>
  <c r="CB20" i="11"/>
  <c r="DG32" i="11"/>
  <c r="H32" i="9"/>
  <c r="H17" i="8"/>
  <c r="CT17" i="11"/>
  <c r="CF31" i="11"/>
  <c r="BS15" i="11"/>
  <c r="BM21" i="11"/>
  <c r="BS8" i="11"/>
  <c r="CA36" i="11"/>
  <c r="H14" i="7"/>
  <c r="CG14" i="11"/>
  <c r="CH35" i="11"/>
  <c r="CL20" i="11"/>
  <c r="H39" i="3"/>
  <c r="BT39" i="11"/>
  <c r="CS34" i="11"/>
  <c r="CO42" i="11"/>
  <c r="BK27" i="11"/>
  <c r="BJ27" i="11" s="1"/>
  <c r="BP24" i="11"/>
  <c r="CK5" i="11"/>
  <c r="CJ5" i="11" s="1"/>
  <c r="CK6" i="11"/>
  <c r="CJ6" i="11" s="1"/>
  <c r="DM21" i="11"/>
  <c r="CL30" i="11"/>
  <c r="DO23" i="11"/>
  <c r="DM13" i="11"/>
  <c r="DH19" i="11"/>
  <c r="CB6" i="11"/>
  <c r="CH26" i="11"/>
  <c r="H38" i="7"/>
  <c r="CG38" i="11"/>
  <c r="DN20" i="11"/>
  <c r="CS21" i="11"/>
  <c r="DP24" i="11"/>
  <c r="DK8" i="11"/>
  <c r="DJ8" i="11" s="1"/>
  <c r="DK7" i="11"/>
  <c r="DJ7" i="11" s="1"/>
  <c r="BZ25" i="11"/>
  <c r="DA32" i="11"/>
  <c r="CA23" i="11"/>
  <c r="BO6" i="11"/>
  <c r="DN9" i="11"/>
  <c r="CZ18" i="11"/>
  <c r="DC25" i="11"/>
  <c r="CC31" i="11"/>
  <c r="CC9" i="11"/>
  <c r="CY27" i="11"/>
  <c r="DA22" i="11"/>
  <c r="BZ14" i="11"/>
  <c r="CF4" i="11"/>
  <c r="DA13" i="11"/>
  <c r="DU13" i="11"/>
  <c r="CT25" i="11"/>
  <c r="H25" i="8"/>
  <c r="DQ30" i="11"/>
  <c r="CT3" i="11"/>
  <c r="H3" i="8"/>
  <c r="CY32" i="11"/>
  <c r="BS29" i="11"/>
  <c r="DH36" i="11"/>
  <c r="BP26" i="11"/>
  <c r="BM39" i="11"/>
  <c r="BP3" i="11"/>
  <c r="CQ8" i="11"/>
  <c r="CX39" i="11"/>
  <c r="CW39" i="11" s="1"/>
  <c r="CX40" i="11"/>
  <c r="CW40" i="11" s="1"/>
  <c r="BK10" i="11"/>
  <c r="BJ10" i="11" s="1"/>
  <c r="CQ13" i="11"/>
  <c r="DG9" i="11"/>
  <c r="H9" i="9"/>
  <c r="BO35" i="11"/>
  <c r="DL13" i="11"/>
  <c r="BK30" i="11"/>
  <c r="BJ30" i="11" s="1"/>
  <c r="CC13" i="11"/>
  <c r="CN32" i="11"/>
  <c r="DS15" i="11"/>
  <c r="DO25" i="11"/>
  <c r="DD25" i="11"/>
  <c r="H33" i="3"/>
  <c r="BT33" i="11"/>
  <c r="BM34" i="11"/>
  <c r="CT14" i="11"/>
  <c r="H14" i="8"/>
  <c r="CZ33" i="11"/>
  <c r="BP8" i="11"/>
  <c r="BK16" i="11"/>
  <c r="BJ16" i="11" s="1"/>
  <c r="CG20" i="11"/>
  <c r="H20" i="7"/>
  <c r="CM32" i="11"/>
  <c r="DP5" i="11"/>
  <c r="DU31" i="11"/>
  <c r="CA39" i="11"/>
  <c r="DH16" i="11"/>
  <c r="H29" i="8"/>
  <c r="CT29" i="11"/>
  <c r="CU10" i="11"/>
  <c r="CU11" i="11"/>
  <c r="CZ8" i="11"/>
  <c r="CK9" i="11"/>
  <c r="CJ9" i="11" s="1"/>
  <c r="CK10" i="11"/>
  <c r="CJ10" i="11" s="1"/>
  <c r="CU41" i="11"/>
  <c r="DK39" i="11"/>
  <c r="DJ39" i="11" s="1"/>
  <c r="DK40" i="11"/>
  <c r="DJ40" i="11" s="1"/>
  <c r="G30" i="7"/>
  <c r="BY30" i="11"/>
  <c r="BK9" i="11"/>
  <c r="BJ9" i="11" s="1"/>
  <c r="DO11" i="11"/>
  <c r="CC41" i="11"/>
  <c r="DD26" i="11"/>
  <c r="DU22" i="11"/>
  <c r="CH3" i="11"/>
  <c r="BY12" i="11"/>
  <c r="G12" i="7"/>
  <c r="CQ33" i="11"/>
  <c r="DN18" i="11"/>
  <c r="BZ35" i="11"/>
  <c r="H33" i="9"/>
  <c r="DG33" i="11"/>
  <c r="CQ14" i="11"/>
  <c r="CG9" i="11"/>
  <c r="H9" i="7"/>
  <c r="BU39" i="11"/>
  <c r="DP41" i="11"/>
  <c r="BO5" i="11"/>
  <c r="CN19" i="11"/>
  <c r="DC32" i="11"/>
  <c r="BL22" i="11"/>
  <c r="G22" i="3"/>
  <c r="DU25" i="11"/>
  <c r="BP7" i="11"/>
  <c r="BO34" i="11"/>
  <c r="DN3" i="11"/>
  <c r="BO18" i="11"/>
  <c r="BO9" i="11"/>
  <c r="DD33" i="11"/>
  <c r="BS5" i="11"/>
  <c r="DA41" i="11"/>
  <c r="BN20" i="11"/>
  <c r="BP19" i="11"/>
  <c r="CO39" i="11"/>
  <c r="BT13" i="11"/>
  <c r="H13" i="3"/>
  <c r="DU8" i="11"/>
  <c r="DT24" i="11"/>
  <c r="H24" i="10"/>
  <c r="BO29" i="11"/>
  <c r="BT27" i="11"/>
  <c r="H27" i="3"/>
  <c r="CL28" i="11"/>
  <c r="H19" i="8"/>
  <c r="CT19" i="11"/>
  <c r="H8" i="7"/>
  <c r="CG8" i="11"/>
  <c r="DS28" i="11"/>
  <c r="CK27" i="11"/>
  <c r="CJ27" i="11" s="1"/>
  <c r="CK28" i="11"/>
  <c r="CJ28" i="11" s="1"/>
  <c r="BO11" i="11"/>
  <c r="DN4" i="11"/>
  <c r="BP21" i="11"/>
  <c r="CG19" i="11"/>
  <c r="H19" i="7"/>
  <c r="DP25" i="11"/>
  <c r="DQ15" i="11"/>
  <c r="DQ29" i="11"/>
  <c r="H6" i="8"/>
  <c r="CT6" i="11"/>
  <c r="DG37" i="11"/>
  <c r="H37" i="9"/>
  <c r="CY30" i="11"/>
  <c r="DP39" i="11"/>
  <c r="CU40" i="11"/>
  <c r="DF36" i="11"/>
  <c r="CK23" i="11"/>
  <c r="CJ23" i="11" s="1"/>
  <c r="CK24" i="11"/>
  <c r="CJ24" i="11" s="1"/>
  <c r="H16" i="9"/>
  <c r="DG16" i="11"/>
  <c r="CU21" i="11"/>
  <c r="BN8" i="11"/>
  <c r="CL7" i="11"/>
  <c r="CA40" i="11"/>
  <c r="CH38" i="11"/>
  <c r="DK26" i="11"/>
  <c r="DJ26" i="11" s="1"/>
  <c r="DK25" i="11"/>
  <c r="DJ25" i="11" s="1"/>
  <c r="DS29" i="11"/>
  <c r="DG42" i="11"/>
  <c r="H42" i="9"/>
  <c r="DB3" i="11"/>
  <c r="BS21" i="11"/>
  <c r="G27" i="3"/>
  <c r="BL27" i="11"/>
  <c r="CX5" i="11"/>
  <c r="CW5" i="11" s="1"/>
  <c r="CX6" i="11"/>
  <c r="CW6" i="11" s="1"/>
  <c r="DU16" i="11"/>
  <c r="CG16" i="11"/>
  <c r="H16" i="7"/>
  <c r="DG38" i="11"/>
  <c r="H38" i="9"/>
  <c r="BX24" i="11"/>
  <c r="BW24" i="11" s="1"/>
  <c r="BS28" i="11"/>
  <c r="DO10" i="11"/>
  <c r="DN13" i="11"/>
  <c r="BO15" i="11"/>
  <c r="CN29" i="11"/>
  <c r="DO40" i="11"/>
  <c r="DS41" i="11"/>
  <c r="BO22" i="11"/>
  <c r="CL36" i="11"/>
  <c r="CN41" i="11"/>
  <c r="CN22" i="11"/>
  <c r="BS42" i="11"/>
  <c r="CM33" i="11"/>
  <c r="DN22" i="11"/>
  <c r="CO12" i="11"/>
  <c r="BN37" i="11"/>
  <c r="CC4" i="11"/>
  <c r="DH3" i="11"/>
  <c r="DQ27" i="11"/>
  <c r="DA9" i="11"/>
  <c r="CG37" i="11"/>
  <c r="H37" i="7"/>
  <c r="BN22" i="11"/>
  <c r="CP4" i="11"/>
  <c r="BN35" i="11"/>
  <c r="BZ24" i="11"/>
  <c r="CZ32" i="11"/>
  <c r="DF24" i="11"/>
  <c r="DQ12" i="11"/>
  <c r="DH40" i="11"/>
  <c r="DK19" i="11"/>
  <c r="DJ19" i="11" s="1"/>
  <c r="DK20" i="11"/>
  <c r="DJ20" i="11" s="1"/>
  <c r="CC3" i="11"/>
  <c r="BS20" i="11"/>
  <c r="BK20" i="11"/>
  <c r="BJ20" i="11" s="1"/>
  <c r="BY29" i="11"/>
  <c r="G29" i="7"/>
  <c r="DH9" i="11"/>
  <c r="DA19" i="11"/>
  <c r="DF27" i="11"/>
  <c r="CA29" i="11"/>
  <c r="CM25" i="11"/>
  <c r="H13" i="8"/>
  <c r="CT13" i="11"/>
  <c r="CS3" i="11"/>
  <c r="CP24" i="11"/>
  <c r="CL29" i="11"/>
  <c r="CH13" i="11"/>
  <c r="CY41" i="11"/>
  <c r="CO5" i="11"/>
  <c r="DA30" i="11"/>
  <c r="DA8" i="11"/>
  <c r="BO26" i="11"/>
  <c r="CS27" i="11"/>
  <c r="BK18" i="11"/>
  <c r="BJ18" i="11" s="1"/>
  <c r="DD40" i="11"/>
  <c r="CY7" i="11"/>
  <c r="DM28" i="11"/>
  <c r="BU28" i="11"/>
  <c r="DN7" i="11"/>
  <c r="BX34" i="11"/>
  <c r="BW34" i="11" s="1"/>
  <c r="DQ42" i="11"/>
  <c r="CZ9" i="11"/>
  <c r="CH7" i="11"/>
  <c r="CB18" i="11"/>
  <c r="DL20" i="11"/>
  <c r="BZ41" i="11"/>
  <c r="BL37" i="11"/>
  <c r="G37" i="3"/>
  <c r="BY18" i="11"/>
  <c r="G18" i="7"/>
  <c r="BX21" i="11"/>
  <c r="BW21" i="11" s="1"/>
  <c r="CC12" i="11"/>
  <c r="CC36" i="11"/>
  <c r="DL40" i="11"/>
  <c r="CH39" i="11"/>
  <c r="DU14" i="11"/>
  <c r="CB32" i="11"/>
  <c r="H12" i="10"/>
  <c r="DT12" i="11"/>
  <c r="DA34" i="11"/>
  <c r="DA3" i="11"/>
  <c r="CK17" i="11"/>
  <c r="CJ17" i="11" s="1"/>
  <c r="CK18" i="11"/>
  <c r="CJ18" i="11" s="1"/>
  <c r="CU39" i="11"/>
  <c r="DM18" i="11"/>
  <c r="BM25" i="11"/>
  <c r="CB34" i="11"/>
  <c r="CS28" i="11"/>
  <c r="DO22" i="11"/>
  <c r="DN5" i="11"/>
  <c r="DD32" i="11"/>
  <c r="CP35" i="11"/>
  <c r="DA35" i="11"/>
  <c r="DO28" i="11"/>
  <c r="H42" i="10"/>
  <c r="DT42" i="11"/>
  <c r="CF35" i="11"/>
  <c r="BZ6" i="11"/>
  <c r="CO17" i="11"/>
  <c r="CQ23" i="11"/>
  <c r="BK13" i="11"/>
  <c r="BJ13" i="11" s="1"/>
  <c r="DQ37" i="11"/>
  <c r="DP15" i="11"/>
  <c r="BO38" i="11"/>
  <c r="DK24" i="11"/>
  <c r="DJ24" i="11" s="1"/>
  <c r="DK23" i="11"/>
  <c r="DJ23" i="11" s="1"/>
  <c r="BK14" i="11"/>
  <c r="BJ14" i="11" s="1"/>
  <c r="CM36" i="11"/>
  <c r="DB15" i="11"/>
  <c r="CS24" i="11"/>
  <c r="DH7" i="11"/>
  <c r="DS4" i="11"/>
  <c r="CK32" i="11"/>
  <c r="CJ32" i="11" s="1"/>
  <c r="CK31" i="11"/>
  <c r="CJ31" i="11" s="1"/>
  <c r="BZ5" i="11"/>
  <c r="CG34" i="11"/>
  <c r="H34" i="7"/>
  <c r="CA8" i="11"/>
  <c r="BT24" i="11"/>
  <c r="H24" i="3"/>
  <c r="DM9" i="11"/>
  <c r="CC6" i="11"/>
  <c r="CL11" i="11"/>
  <c r="DU7" i="11"/>
  <c r="CQ26" i="11"/>
  <c r="BN33" i="11"/>
  <c r="DB17" i="11"/>
  <c r="BO42" i="11"/>
  <c r="BL4" i="11"/>
  <c r="G4" i="3"/>
  <c r="CQ7" i="11"/>
  <c r="CY39" i="11"/>
  <c r="DN28" i="11"/>
  <c r="CM5" i="11"/>
  <c r="H28" i="8"/>
  <c r="CT28" i="11"/>
  <c r="BT15" i="11"/>
  <c r="H15" i="3"/>
  <c r="DL8" i="11"/>
  <c r="DL25" i="11"/>
  <c r="BM36" i="11"/>
  <c r="G23" i="7"/>
  <c r="BY23" i="11"/>
  <c r="H25" i="7"/>
  <c r="CG25" i="11"/>
  <c r="DP8" i="11"/>
  <c r="CB36" i="11"/>
  <c r="CO7" i="11"/>
  <c r="CY22" i="11"/>
  <c r="CA14" i="11"/>
  <c r="DG17" i="11"/>
  <c r="H17" i="9"/>
  <c r="DM38" i="11"/>
  <c r="DF9" i="11"/>
  <c r="CL38" i="11"/>
  <c r="CM17" i="11"/>
  <c r="DQ23" i="11"/>
  <c r="DA17" i="11"/>
  <c r="BK15" i="11"/>
  <c r="BJ15" i="11" s="1"/>
  <c r="BM23" i="11"/>
  <c r="DU36" i="11"/>
  <c r="G11" i="3"/>
  <c r="BL11" i="11"/>
  <c r="CU8" i="11"/>
  <c r="BU21" i="11"/>
  <c r="BT18" i="11"/>
  <c r="H18" i="3"/>
  <c r="CZ25" i="11"/>
  <c r="CP20" i="11"/>
  <c r="DM11" i="11"/>
  <c r="CC7" i="11"/>
  <c r="CA18" i="11"/>
  <c r="BT4" i="11"/>
  <c r="H4" i="3"/>
  <c r="CA3" i="11"/>
  <c r="BZ28" i="11"/>
  <c r="CP10" i="11"/>
  <c r="DU21" i="11"/>
  <c r="DA5" i="11"/>
  <c r="CH25" i="11"/>
  <c r="DH4" i="11"/>
  <c r="DL11" i="11"/>
  <c r="BU11" i="11"/>
  <c r="BS23" i="11"/>
  <c r="BM22" i="11"/>
  <c r="DU5" i="11"/>
  <c r="DO6" i="11"/>
  <c r="DT28" i="11"/>
  <c r="H28" i="10"/>
  <c r="DC28" i="11"/>
  <c r="DP16" i="11"/>
  <c r="DC26" i="11"/>
  <c r="BS18" i="11"/>
  <c r="DT30" i="11"/>
  <c r="H30" i="10"/>
  <c r="BK25" i="11"/>
  <c r="BJ25" i="11" s="1"/>
  <c r="CN38" i="11"/>
  <c r="CQ28" i="11"/>
  <c r="BY28" i="11"/>
  <c r="G28" i="7"/>
  <c r="CM29" i="11"/>
  <c r="DH42" i="11"/>
  <c r="CY9" i="11"/>
  <c r="CM8" i="11"/>
  <c r="BZ15" i="11"/>
  <c r="BY25" i="11"/>
  <c r="G25" i="7"/>
  <c r="BU35" i="11"/>
  <c r="H11" i="9"/>
  <c r="DG11" i="11"/>
  <c r="CF39" i="11"/>
  <c r="H16" i="8"/>
  <c r="CT16" i="11"/>
  <c r="CK38" i="11"/>
  <c r="CJ38" i="11" s="1"/>
  <c r="CK37" i="11"/>
  <c r="CJ37" i="11" s="1"/>
  <c r="BK28" i="11"/>
  <c r="BJ28" i="11" s="1"/>
  <c r="BS24" i="11"/>
  <c r="BZ9" i="11"/>
  <c r="BP20" i="11"/>
  <c r="BY17" i="11"/>
  <c r="G17" i="7"/>
  <c r="CP38" i="11"/>
  <c r="DD13" i="11"/>
  <c r="DC42" i="11"/>
  <c r="CP5" i="11"/>
  <c r="BU5" i="11"/>
  <c r="BZ42" i="11"/>
  <c r="BY7" i="11"/>
  <c r="G7" i="7"/>
  <c r="DC16" i="11"/>
  <c r="CN33" i="11"/>
  <c r="CM12" i="11"/>
  <c r="CZ24" i="11"/>
  <c r="G18" i="3"/>
  <c r="BL18" i="11"/>
  <c r="DB21" i="11"/>
  <c r="CG22" i="11"/>
  <c r="H22" i="7"/>
  <c r="CK29" i="11"/>
  <c r="CJ29" i="11" s="1"/>
  <c r="CK30" i="11"/>
  <c r="CJ30" i="11" s="1"/>
  <c r="DS32" i="11"/>
  <c r="DH31" i="11"/>
  <c r="DT31" i="11"/>
  <c r="H31" i="10"/>
  <c r="CZ35" i="11"/>
  <c r="BS13" i="11"/>
  <c r="CP37" i="11"/>
  <c r="DT25" i="11"/>
  <c r="H25" i="10"/>
  <c r="BP31" i="11"/>
  <c r="DF14" i="11"/>
  <c r="DF11" i="11"/>
  <c r="DF34" i="11"/>
  <c r="G6" i="7"/>
  <c r="BY6" i="11"/>
  <c r="CN5" i="11"/>
  <c r="CZ30" i="11"/>
  <c r="DG23" i="11"/>
  <c r="H23" i="9"/>
  <c r="DN12" i="11"/>
  <c r="CQ36" i="11"/>
  <c r="CQ29" i="11"/>
  <c r="BX7" i="11"/>
  <c r="BW7" i="11" s="1"/>
  <c r="CA11" i="11"/>
  <c r="G39" i="7"/>
  <c r="BY39" i="11"/>
  <c r="CX35" i="11"/>
  <c r="CW35" i="11" s="1"/>
  <c r="CX36" i="11"/>
  <c r="CW36" i="11" s="1"/>
  <c r="BP11" i="11"/>
  <c r="CN7" i="11"/>
  <c r="DC39" i="11"/>
  <c r="BM32" i="11"/>
  <c r="DM22" i="11"/>
  <c r="DN29" i="11"/>
  <c r="CF20" i="11"/>
  <c r="DD11" i="11"/>
  <c r="BK3" i="11"/>
  <c r="BJ3" i="11" s="1"/>
  <c r="CS16" i="11"/>
  <c r="CG42" i="11"/>
  <c r="H42" i="7"/>
  <c r="H11" i="10"/>
  <c r="DT11" i="11"/>
  <c r="DA4" i="11"/>
  <c r="CC38" i="11"/>
  <c r="DT41" i="11"/>
  <c r="H41" i="10"/>
  <c r="CZ20" i="11"/>
  <c r="CH11" i="11"/>
  <c r="BZ3" i="11"/>
  <c r="BK7" i="11"/>
  <c r="BJ7" i="11" s="1"/>
  <c r="BU42" i="11"/>
  <c r="DS30" i="11"/>
  <c r="BM24" i="11"/>
  <c r="CG7" i="11"/>
  <c r="H7" i="7"/>
  <c r="H33" i="8"/>
  <c r="CT33" i="11"/>
  <c r="CH8" i="11"/>
  <c r="CC26" i="11"/>
  <c r="BO24" i="11"/>
  <c r="DA20" i="11"/>
  <c r="DG31" i="11"/>
  <c r="H31" i="9"/>
  <c r="CB4" i="11"/>
  <c r="CG17" i="11"/>
  <c r="H17" i="7"/>
  <c r="DN32" i="11"/>
  <c r="BM7" i="11"/>
  <c r="BM13" i="11"/>
  <c r="BK35" i="11"/>
  <c r="BJ35" i="11" s="1"/>
  <c r="H7" i="8"/>
  <c r="CT7" i="11"/>
  <c r="BL12" i="11"/>
  <c r="G12" i="3"/>
  <c r="BS9" i="11"/>
  <c r="DF25" i="11"/>
  <c r="CM7" i="11"/>
  <c r="BU20" i="11"/>
  <c r="DS11" i="11"/>
  <c r="BZ34" i="11"/>
  <c r="CM19" i="11"/>
  <c r="DQ33" i="11"/>
  <c r="DO33" i="11"/>
  <c r="CQ42" i="11"/>
  <c r="BM19" i="11"/>
  <c r="CQ6" i="11"/>
  <c r="BP35" i="11"/>
  <c r="CF38" i="11"/>
  <c r="H26" i="9"/>
  <c r="DG26" i="11"/>
  <c r="CY23" i="11"/>
  <c r="BN30" i="11"/>
  <c r="DL31" i="11"/>
  <c r="BX5" i="11"/>
  <c r="BW5" i="11" s="1"/>
  <c r="BP41" i="11"/>
  <c r="BO36" i="11"/>
  <c r="CU37" i="11"/>
  <c r="CX33" i="11"/>
  <c r="CW33" i="11" s="1"/>
  <c r="CX34" i="11"/>
  <c r="CW34" i="11" s="1"/>
  <c r="BU8" i="11"/>
  <c r="BU24" i="11"/>
  <c r="CQ32" i="11"/>
  <c r="H5" i="9"/>
  <c r="DG5" i="11"/>
  <c r="DM39" i="11"/>
  <c r="DN17" i="11"/>
  <c r="DH6" i="11"/>
  <c r="H22" i="10"/>
  <c r="DT22" i="11"/>
  <c r="G19" i="3"/>
  <c r="BL19" i="11"/>
  <c r="BN15" i="11"/>
  <c r="CP15" i="11"/>
  <c r="DU23" i="11"/>
  <c r="G32" i="7"/>
  <c r="BY32" i="11"/>
  <c r="CB30" i="11"/>
  <c r="DL34" i="11"/>
  <c r="CX3" i="11"/>
  <c r="CW3" i="11" s="1"/>
  <c r="CX4" i="11"/>
  <c r="CW4" i="11" s="1"/>
  <c r="CQ4" i="11"/>
  <c r="BO4" i="11"/>
  <c r="CN36" i="11"/>
  <c r="BK24" i="11"/>
  <c r="BJ24" i="11" s="1"/>
  <c r="BN13" i="11"/>
  <c r="CL39" i="11"/>
  <c r="CO30" i="11"/>
  <c r="BS3" i="11"/>
  <c r="DC8" i="11"/>
  <c r="CS31" i="11"/>
  <c r="CA35" i="11"/>
  <c r="DU10" i="11"/>
  <c r="BS14" i="11"/>
  <c r="DA31" i="11"/>
  <c r="CZ34" i="11"/>
  <c r="CY37" i="11"/>
  <c r="DC33" i="11"/>
  <c r="DB35" i="11"/>
  <c r="CN11" i="11"/>
  <c r="CZ4" i="11"/>
  <c r="CZ7" i="11"/>
  <c r="CC37" i="11"/>
  <c r="DQ24" i="11"/>
  <c r="CA16" i="11"/>
  <c r="BZ36" i="11"/>
  <c r="G33" i="3"/>
  <c r="BL33" i="11"/>
  <c r="CN18" i="11"/>
  <c r="CK16" i="11"/>
  <c r="CJ16" i="11" s="1"/>
  <c r="CK15" i="11"/>
  <c r="CJ15" i="11" s="1"/>
  <c r="DD19" i="11"/>
  <c r="CN37" i="11"/>
  <c r="DF4" i="11"/>
  <c r="CK41" i="11"/>
  <c r="CJ41" i="11" s="1"/>
  <c r="CK42" i="11"/>
  <c r="CJ42" i="11" s="1"/>
  <c r="CM28" i="11"/>
  <c r="DN19" i="11"/>
  <c r="BZ40" i="11"/>
  <c r="CA10" i="11"/>
  <c r="H14" i="10"/>
  <c r="DT14" i="11"/>
  <c r="CS11" i="11"/>
  <c r="DD39" i="11"/>
  <c r="BX28" i="11"/>
  <c r="BW28" i="11" s="1"/>
  <c r="CA9" i="11"/>
  <c r="CL8" i="11"/>
  <c r="BK42" i="11"/>
  <c r="BJ42" i="11" s="1"/>
  <c r="DC6" i="11"/>
  <c r="DN14" i="11"/>
  <c r="CO25" i="11"/>
  <c r="CH36" i="11"/>
  <c r="DU29" i="11"/>
  <c r="BO32" i="11"/>
  <c r="DB42" i="11"/>
  <c r="CF7" i="11"/>
  <c r="CO31" i="11"/>
  <c r="BK37" i="11"/>
  <c r="BJ37" i="11" s="1"/>
  <c r="CL40" i="11"/>
  <c r="DN15" i="11"/>
  <c r="CH40" i="11"/>
  <c r="CF24" i="11"/>
  <c r="BM3" i="11"/>
  <c r="CH34" i="11"/>
  <c r="DB38" i="11"/>
  <c r="CZ26" i="11"/>
  <c r="CN24" i="11"/>
  <c r="CS20" i="11"/>
  <c r="DG34" i="11"/>
  <c r="H34" i="9"/>
  <c r="CP6" i="11"/>
  <c r="DK41" i="11"/>
  <c r="DJ41" i="11" s="1"/>
  <c r="DK42" i="11"/>
  <c r="DJ42" i="11" s="1"/>
  <c r="BS4" i="11"/>
  <c r="H38" i="8"/>
  <c r="CT38" i="11"/>
  <c r="DP9" i="11"/>
  <c r="H39" i="10"/>
  <c r="DT39" i="11"/>
  <c r="DL30" i="11"/>
  <c r="BK22" i="11"/>
  <c r="BJ22" i="11" s="1"/>
  <c r="CU5" i="11"/>
  <c r="DA39" i="11"/>
  <c r="BM10" i="11"/>
  <c r="DO27" i="11"/>
  <c r="CG31" i="11"/>
  <c r="H31" i="7"/>
  <c r="CY18" i="11"/>
  <c r="BZ11" i="11"/>
  <c r="CF14" i="11"/>
  <c r="CS17" i="11"/>
  <c r="CN30" i="11"/>
  <c r="DF7" i="11"/>
  <c r="CG29" i="11"/>
  <c r="H29" i="7"/>
  <c r="H30" i="9"/>
  <c r="DG30" i="11"/>
  <c r="CU28" i="11"/>
  <c r="H6" i="10"/>
  <c r="DT6" i="11"/>
  <c r="CO13" i="11"/>
  <c r="CH41" i="11"/>
  <c r="H15" i="8"/>
  <c r="CT15" i="11"/>
  <c r="CK12" i="11"/>
  <c r="CJ12" i="11" s="1"/>
  <c r="CK11" i="11"/>
  <c r="CJ11" i="11" s="1"/>
  <c r="BS36" i="11"/>
  <c r="CL35" i="11"/>
  <c r="BY34" i="11"/>
  <c r="G34" i="7"/>
  <c r="G5" i="3"/>
  <c r="BL5" i="11"/>
  <c r="BO41" i="11"/>
  <c r="CZ42" i="11"/>
  <c r="CK21" i="11"/>
  <c r="CJ21" i="11" s="1"/>
  <c r="CK22" i="11"/>
  <c r="CJ22" i="11" s="1"/>
  <c r="BZ30" i="11"/>
  <c r="DQ9" i="11"/>
  <c r="CL9" i="11"/>
  <c r="CC10" i="11"/>
  <c r="CB38" i="11"/>
  <c r="BZ32" i="11"/>
  <c r="DH15" i="11"/>
  <c r="DD27" i="11"/>
  <c r="DB6" i="11"/>
  <c r="CM13" i="11"/>
  <c r="DG24" i="11"/>
  <c r="H24" i="9"/>
  <c r="BT20" i="11"/>
  <c r="H20" i="3"/>
  <c r="CM39" i="11"/>
  <c r="DT4" i="11"/>
  <c r="H4" i="10"/>
  <c r="CU35" i="11"/>
  <c r="DM32" i="11"/>
  <c r="H30" i="8"/>
  <c r="CT30" i="11"/>
  <c r="DS37" i="11"/>
  <c r="BZ16" i="11"/>
  <c r="BM40" i="11"/>
  <c r="CC21" i="11"/>
  <c r="DN27" i="11"/>
  <c r="BP32" i="11"/>
  <c r="DD5" i="11"/>
  <c r="CZ13" i="11"/>
  <c r="DO14" i="11"/>
  <c r="DM25" i="11"/>
  <c r="CC42" i="11"/>
  <c r="CC15" i="11"/>
  <c r="DH28" i="11"/>
  <c r="CB8" i="11"/>
  <c r="DG39" i="11"/>
  <c r="H39" i="9"/>
  <c r="CC16" i="11"/>
  <c r="CU33" i="11"/>
  <c r="CB40" i="11"/>
  <c r="CP27" i="11"/>
  <c r="CB11" i="11"/>
  <c r="DF22" i="11"/>
  <c r="CH32" i="11"/>
  <c r="H6" i="9"/>
  <c r="DG6" i="11"/>
  <c r="CQ25" i="11"/>
  <c r="DO37" i="11"/>
  <c r="CL34" i="11"/>
  <c r="CM40" i="11"/>
  <c r="CX10" i="11"/>
  <c r="CW10" i="11" s="1"/>
  <c r="CX9" i="11"/>
  <c r="CW9" i="11" s="1"/>
  <c r="CL42" i="11"/>
  <c r="BO16" i="11"/>
  <c r="BY10" i="11"/>
  <c r="G10" i="7"/>
  <c r="BL17" i="11"/>
  <c r="G17" i="3"/>
  <c r="DS40" i="11"/>
  <c r="DM14" i="11"/>
  <c r="CC25" i="11"/>
  <c r="CM21" i="11"/>
  <c r="CZ39" i="11"/>
  <c r="BN6" i="11"/>
  <c r="H4" i="9"/>
  <c r="DG4" i="11"/>
  <c r="BM35" i="11"/>
  <c r="G20" i="7"/>
  <c r="BY20" i="11"/>
  <c r="G25" i="3"/>
  <c r="BL25" i="11"/>
  <c r="DU32" i="11"/>
  <c r="DD34" i="11"/>
  <c r="DP21" i="11"/>
  <c r="CB27" i="11"/>
  <c r="DL33" i="11"/>
  <c r="DQ17" i="11"/>
  <c r="CF33" i="11"/>
  <c r="BX10" i="11"/>
  <c r="BW10" i="11" s="1"/>
  <c r="DQ13" i="11"/>
  <c r="DN34" i="11"/>
  <c r="DB8" i="11"/>
  <c r="H14" i="3"/>
  <c r="BT14" i="11"/>
  <c r="BY14" i="11"/>
  <c r="G14" i="7"/>
  <c r="CX16" i="11"/>
  <c r="CW16" i="11" s="1"/>
  <c r="CX15" i="11"/>
  <c r="CW15" i="11" s="1"/>
  <c r="BN23" i="11"/>
  <c r="CL5" i="11"/>
  <c r="CQ15" i="11"/>
  <c r="DL26" i="11"/>
  <c r="DQ5" i="11"/>
  <c r="DU41" i="11"/>
  <c r="CM38" i="11"/>
  <c r="BY4" i="11"/>
  <c r="G4" i="7"/>
  <c r="BU26" i="11"/>
  <c r="CP33" i="11"/>
  <c r="DD24" i="11"/>
  <c r="BN36" i="11"/>
  <c r="CY11" i="11"/>
  <c r="DP20" i="11"/>
  <c r="CZ37" i="11"/>
  <c r="DF28" i="11"/>
  <c r="DD20" i="11"/>
  <c r="DN41" i="11"/>
  <c r="DH32" i="11"/>
  <c r="CC28" i="11"/>
  <c r="CY8" i="11"/>
  <c r="DD35" i="11"/>
  <c r="CS8" i="11"/>
  <c r="CA21" i="11"/>
  <c r="DO24" i="11"/>
  <c r="DQ8" i="11"/>
  <c r="DO9" i="11"/>
  <c r="CB7" i="11"/>
  <c r="CC30" i="11"/>
  <c r="CP7" i="11"/>
  <c r="G15" i="7"/>
  <c r="BY15" i="11"/>
  <c r="DC22" i="11"/>
  <c r="CA37" i="11"/>
  <c r="G8" i="3"/>
  <c r="BL8" i="11"/>
  <c r="CS42" i="11"/>
  <c r="CL33" i="11"/>
  <c r="CA42" i="11"/>
  <c r="BP37" i="11"/>
  <c r="DF16" i="11"/>
  <c r="DQ38" i="11"/>
  <c r="BP22" i="11"/>
  <c r="CO34" i="11"/>
  <c r="CY36" i="11"/>
  <c r="CT10" i="11"/>
  <c r="H10" i="8"/>
  <c r="BM15" i="11"/>
  <c r="CQ30" i="11"/>
  <c r="CX24" i="11"/>
  <c r="CW24" i="11" s="1"/>
  <c r="CX23" i="11"/>
  <c r="CW23" i="11" s="1"/>
  <c r="CS29" i="11"/>
  <c r="CY29" i="11"/>
  <c r="CY17" i="11"/>
  <c r="BX6" i="11"/>
  <c r="BW6" i="11" s="1"/>
  <c r="DG7" i="11"/>
  <c r="H7" i="9"/>
  <c r="CF10" i="11"/>
  <c r="CA34" i="11"/>
  <c r="H15" i="10"/>
  <c r="DT15" i="11"/>
  <c r="CY10" i="11"/>
  <c r="BO31" i="11"/>
  <c r="DM8" i="11"/>
  <c r="CC14" i="11"/>
  <c r="DB16" i="11"/>
  <c r="CP19" i="11"/>
  <c r="CM31" i="11"/>
  <c r="H18" i="8"/>
  <c r="CT18" i="11"/>
  <c r="CU29" i="11"/>
  <c r="DN16" i="11"/>
  <c r="BU40" i="11"/>
  <c r="BS26" i="11"/>
  <c r="BP30" i="11"/>
  <c r="CO40" i="11"/>
  <c r="DF23" i="11"/>
  <c r="G26" i="7"/>
  <c r="BY26" i="11"/>
  <c r="CP8" i="11"/>
  <c r="BS25" i="11"/>
  <c r="DP27" i="11"/>
  <c r="BK6" i="11"/>
  <c r="BJ6" i="11" s="1"/>
  <c r="DL19" i="11"/>
  <c r="DM10" i="11"/>
  <c r="BT7" i="11"/>
  <c r="H7" i="3"/>
  <c r="CO21" i="11"/>
  <c r="DL23" i="11"/>
  <c r="CG27" i="11"/>
  <c r="H27" i="7"/>
  <c r="CL18" i="11"/>
  <c r="DH17" i="11"/>
  <c r="DP36" i="11"/>
  <c r="CP14" i="11"/>
  <c r="CQ18" i="11"/>
  <c r="DF35" i="11"/>
  <c r="CQ20" i="11"/>
  <c r="BU14" i="11"/>
  <c r="DL27" i="11"/>
  <c r="BO39" i="11"/>
  <c r="BK40" i="11"/>
  <c r="BJ40" i="11" s="1"/>
  <c r="BP12" i="11"/>
  <c r="BP5" i="11"/>
  <c r="DL15" i="11"/>
  <c r="CM27" i="11"/>
  <c r="CS40" i="11"/>
  <c r="DB30" i="11"/>
  <c r="CX14" i="11"/>
  <c r="CW14" i="11" s="1"/>
  <c r="CX13" i="11"/>
  <c r="CW13" i="11" s="1"/>
  <c r="CY38" i="11"/>
  <c r="DQ4" i="11"/>
  <c r="CU20" i="11"/>
  <c r="DH37" i="11"/>
  <c r="H5" i="7"/>
  <c r="CG5" i="11"/>
  <c r="DP42" i="11"/>
  <c r="DB41" i="11"/>
  <c r="BN39" i="11"/>
  <c r="CY35" i="11"/>
  <c r="BM33" i="11"/>
  <c r="DS34" i="11"/>
  <c r="BO14" i="11"/>
  <c r="CB19" i="11"/>
  <c r="H18" i="9"/>
  <c r="DG18" i="11"/>
  <c r="BU7" i="11"/>
  <c r="CQ5" i="11"/>
  <c r="CC19" i="11"/>
  <c r="BN40" i="11"/>
  <c r="DG21" i="11"/>
  <c r="H21" i="9"/>
  <c r="DL28" i="11"/>
  <c r="BZ20" i="11"/>
  <c r="CO37" i="11"/>
  <c r="CO38" i="11"/>
  <c r="CZ21" i="11"/>
  <c r="CF8" i="11"/>
  <c r="BO17" i="11"/>
  <c r="CM35" i="11"/>
  <c r="CM11" i="11"/>
  <c r="DB37" i="11"/>
  <c r="H4" i="7"/>
  <c r="CG4" i="11"/>
  <c r="BU18" i="11"/>
  <c r="CP17" i="11"/>
  <c r="DN10" i="11"/>
  <c r="BU38" i="11"/>
  <c r="DB39" i="11"/>
  <c r="CA13" i="11"/>
  <c r="CG30" i="11"/>
  <c r="H30" i="7"/>
  <c r="BO13" i="11"/>
  <c r="CN9" i="11"/>
  <c r="CO35" i="11"/>
  <c r="DS18" i="11"/>
  <c r="DM30" i="11"/>
  <c r="DO7" i="11"/>
  <c r="CX41" i="11"/>
  <c r="CW41" i="11" s="1"/>
  <c r="CX42" i="11"/>
  <c r="CW42" i="11" s="1"/>
  <c r="DF3" i="11"/>
  <c r="DO21" i="11"/>
  <c r="CF42" i="11"/>
  <c r="DK13" i="11"/>
  <c r="DJ13" i="11" s="1"/>
  <c r="DK14" i="11"/>
  <c r="DJ14" i="11" s="1"/>
  <c r="CL10" i="11"/>
  <c r="BU13" i="11"/>
  <c r="DL10" i="11"/>
  <c r="DU39" i="11"/>
  <c r="BN18" i="11"/>
  <c r="CF5" i="11"/>
  <c r="DM40" i="11"/>
  <c r="DD18" i="11"/>
  <c r="CS13" i="11"/>
  <c r="CM15" i="11"/>
  <c r="DQ22" i="11"/>
  <c r="CY33" i="11"/>
  <c r="BX26" i="11"/>
  <c r="BW26" i="11" s="1"/>
  <c r="H21" i="10"/>
  <c r="DT21" i="11"/>
  <c r="BM14" i="11"/>
  <c r="CB14" i="11"/>
  <c r="CT40" i="11"/>
  <c r="H40" i="8"/>
  <c r="BS38" i="11"/>
  <c r="DT36" i="11"/>
  <c r="H36" i="10"/>
  <c r="DL32" i="11"/>
  <c r="CB35" i="11"/>
  <c r="DB20" i="11"/>
  <c r="DP40" i="11"/>
  <c r="BK19" i="11"/>
  <c r="BJ19" i="11" s="1"/>
  <c r="CK36" i="11"/>
  <c r="CJ36" i="11" s="1"/>
  <c r="CK35" i="11"/>
  <c r="CJ35" i="11" s="1"/>
  <c r="H24" i="8"/>
  <c r="CT24" i="11"/>
  <c r="DQ20" i="11"/>
  <c r="CP30" i="11"/>
  <c r="DP19" i="11"/>
  <c r="BO12" i="11"/>
  <c r="CT36" i="11"/>
  <c r="H36" i="8"/>
  <c r="G29" i="3"/>
  <c r="BL29" i="11"/>
  <c r="DA6" i="11"/>
  <c r="BN25" i="11"/>
  <c r="DP17" i="11"/>
  <c r="BO33" i="11"/>
  <c r="DL4" i="11"/>
  <c r="BO3" i="11"/>
  <c r="DO35" i="11"/>
  <c r="BL40" i="11"/>
  <c r="G40" i="3"/>
  <c r="BU4" i="11"/>
  <c r="BN34" i="11"/>
  <c r="DU26" i="11"/>
  <c r="CF15" i="11"/>
  <c r="DL18" i="11"/>
  <c r="CU18" i="11"/>
  <c r="BK8" i="11"/>
  <c r="BJ8" i="11" s="1"/>
  <c r="BP39" i="11"/>
  <c r="CB9" i="11"/>
  <c r="CM20" i="11"/>
  <c r="DB4" i="11"/>
  <c r="H11" i="7"/>
  <c r="CG11" i="11"/>
  <c r="CO32" i="11"/>
  <c r="BP6" i="11"/>
  <c r="DA21" i="11"/>
  <c r="CG39" i="11"/>
  <c r="H39" i="7"/>
  <c r="DD4" i="11"/>
  <c r="DQ34" i="11"/>
  <c r="DC19" i="11"/>
  <c r="CG40" i="11"/>
  <c r="H40" i="7"/>
  <c r="CN25" i="11"/>
  <c r="CT41" i="11"/>
  <c r="H41" i="8"/>
  <c r="BM38" i="11"/>
  <c r="CK33" i="11"/>
  <c r="CJ33" i="11" s="1"/>
  <c r="CK34" i="11"/>
  <c r="CJ34" i="11" s="1"/>
  <c r="DQ7" i="11"/>
  <c r="DC23" i="11"/>
  <c r="DD8" i="11"/>
  <c r="BM9" i="11"/>
  <c r="CB22" i="11"/>
  <c r="CN26" i="11"/>
  <c r="BT36" i="11"/>
  <c r="H36" i="3"/>
  <c r="CZ3" i="11"/>
  <c r="CA22" i="11"/>
  <c r="DA26" i="11"/>
  <c r="CX25" i="11"/>
  <c r="CW25" i="11" s="1"/>
  <c r="CX26" i="11"/>
  <c r="CW26" i="11" s="1"/>
  <c r="CG36" i="11"/>
  <c r="H36" i="7"/>
  <c r="BU3" i="11"/>
  <c r="BU23" i="11"/>
  <c r="CH24" i="11"/>
  <c r="CH27" i="11"/>
  <c r="CB13" i="11"/>
  <c r="CC8" i="11"/>
  <c r="DT10" i="11"/>
  <c r="H10" i="10"/>
  <c r="BS32" i="11"/>
  <c r="CM3" i="11"/>
  <c r="DD7" i="11"/>
  <c r="BX40" i="11"/>
  <c r="BW40" i="11" s="1"/>
  <c r="H18" i="7"/>
  <c r="CG18" i="11"/>
  <c r="BZ39" i="11"/>
  <c r="CM37" i="11"/>
  <c r="CH19" i="11"/>
  <c r="CC35" i="11"/>
  <c r="BU33" i="11"/>
  <c r="DD17" i="11"/>
  <c r="CA33" i="11"/>
  <c r="BY33" i="11"/>
  <c r="G33" i="7"/>
  <c r="DA7" i="11"/>
  <c r="BN38" i="11"/>
  <c r="H35" i="7"/>
  <c r="CG35" i="11"/>
  <c r="DN36" i="11"/>
  <c r="CB31" i="11"/>
  <c r="DO12" i="11"/>
  <c r="DD28" i="11"/>
  <c r="G7" i="3"/>
  <c r="BL7" i="11"/>
  <c r="DH35" i="11"/>
  <c r="H24" i="7"/>
  <c r="CG24" i="11"/>
  <c r="CN6" i="11"/>
  <c r="BX17" i="11"/>
  <c r="BW17" i="11" s="1"/>
  <c r="CZ41" i="11"/>
  <c r="H31" i="8"/>
  <c r="CT31" i="11"/>
  <c r="CF6" i="11"/>
  <c r="CF21" i="11"/>
  <c r="BN5" i="11"/>
  <c r="DM42" i="11"/>
  <c r="H9" i="8"/>
  <c r="CT9" i="11"/>
  <c r="DN33" i="11"/>
  <c r="BX15" i="11"/>
  <c r="BW15" i="11" s="1"/>
  <c r="CS25" i="11"/>
  <c r="H26" i="3"/>
  <c r="BT26" i="11"/>
  <c r="BN29" i="11"/>
  <c r="BS34" i="11"/>
  <c r="BS39" i="11"/>
  <c r="CS19" i="11"/>
  <c r="CN31" i="11"/>
  <c r="DC4" i="11"/>
  <c r="CB5" i="11"/>
  <c r="BM16" i="11"/>
  <c r="DS5" i="11"/>
  <c r="G9" i="3"/>
  <c r="BL9" i="11"/>
  <c r="H32" i="7"/>
  <c r="CG32" i="11"/>
  <c r="CF23" i="11"/>
  <c r="DD3" i="11"/>
  <c r="DK32" i="11"/>
  <c r="DJ32" i="11" s="1"/>
  <c r="DK31" i="11"/>
  <c r="DJ31" i="11" s="1"/>
  <c r="DH21" i="11"/>
  <c r="DO30" i="11"/>
  <c r="DD36" i="11"/>
  <c r="CU19" i="11"/>
  <c r="CF26" i="11"/>
  <c r="DB18" i="11"/>
  <c r="CL3" i="11"/>
  <c r="DQ35" i="11"/>
  <c r="CF41" i="11"/>
  <c r="CH16" i="11"/>
  <c r="H41" i="7"/>
  <c r="CG41" i="11"/>
  <c r="DM31" i="11"/>
  <c r="CC17" i="11"/>
  <c r="CM23" i="11"/>
  <c r="DC9" i="11"/>
  <c r="BK12" i="11"/>
  <c r="BJ12" i="11" s="1"/>
  <c r="BX36" i="11"/>
  <c r="BW36" i="11" s="1"/>
  <c r="DU30" i="11"/>
  <c r="CL32" i="11"/>
  <c r="BX12" i="11"/>
  <c r="BW12" i="11" s="1"/>
  <c r="DC7" i="11"/>
  <c r="CS14" i="11"/>
  <c r="DD30" i="11"/>
  <c r="CS23" i="11"/>
  <c r="BM18" i="11"/>
  <c r="DU42" i="11"/>
  <c r="DF8" i="11"/>
  <c r="DD14" i="11"/>
  <c r="DC10" i="11"/>
  <c r="BS40" i="11"/>
  <c r="BL36" i="11"/>
  <c r="G36" i="3"/>
  <c r="CP13" i="11"/>
  <c r="BO20" i="11"/>
  <c r="CU4" i="11"/>
  <c r="H11" i="3"/>
  <c r="BT11" i="11"/>
  <c r="CZ28" i="11"/>
  <c r="DF31" i="11"/>
  <c r="DS20" i="11"/>
  <c r="BU12" i="11"/>
  <c r="DD22" i="11"/>
  <c r="BL24" i="11"/>
  <c r="G24" i="3"/>
  <c r="CL27" i="11"/>
  <c r="BU30" i="11"/>
  <c r="BP13" i="11"/>
  <c r="CS36" i="11"/>
  <c r="CA20" i="11"/>
  <c r="DG40" i="11"/>
  <c r="H40" i="9"/>
  <c r="DB28" i="11"/>
  <c r="BP42" i="11"/>
  <c r="CL16" i="11"/>
  <c r="H32" i="10"/>
  <c r="DT32" i="11"/>
  <c r="CL13" i="11"/>
  <c r="DK12" i="11"/>
  <c r="DJ12" i="11" s="1"/>
  <c r="DK11" i="11"/>
  <c r="DJ11" i="11" s="1"/>
  <c r="BP17" i="11"/>
  <c r="BP33" i="11"/>
  <c r="DM19" i="11"/>
  <c r="DC27" i="11"/>
  <c r="DN21" i="11"/>
  <c r="DK9" i="11"/>
  <c r="DJ9" i="11" s="1"/>
  <c r="DK10" i="11"/>
  <c r="DJ10" i="11" s="1"/>
  <c r="CY26" i="11"/>
  <c r="DL21" i="11"/>
  <c r="DC3" i="11"/>
  <c r="DM29" i="11"/>
  <c r="CT39" i="11"/>
  <c r="H39" i="8"/>
  <c r="DA38" i="11"/>
  <c r="DC17" i="11"/>
  <c r="H23" i="3"/>
  <c r="BT23" i="11"/>
  <c r="CP9" i="11"/>
  <c r="BT22" i="11"/>
  <c r="H22" i="3"/>
  <c r="DM7" i="11"/>
  <c r="CL37" i="11"/>
  <c r="CZ11" i="11"/>
  <c r="DQ21" i="11"/>
  <c r="CP3" i="11"/>
  <c r="BZ22" i="11"/>
  <c r="CG26" i="11"/>
  <c r="H26" i="7"/>
  <c r="BY24" i="11"/>
  <c r="G24" i="7"/>
  <c r="BM30" i="11"/>
  <c r="BP16" i="11"/>
  <c r="CT21" i="11"/>
  <c r="H21" i="8"/>
  <c r="CK4" i="11"/>
  <c r="CJ4" i="11" s="1"/>
  <c r="CK3" i="11"/>
  <c r="CJ3" i="11" s="1"/>
  <c r="BU41" i="11"/>
  <c r="H12" i="3"/>
  <c r="BT12" i="11"/>
  <c r="DA23" i="11"/>
  <c r="CO41" i="11"/>
  <c r="BM26" i="11"/>
  <c r="BN14" i="11"/>
  <c r="CU27" i="11"/>
  <c r="DF5" i="11"/>
  <c r="BP23" i="11"/>
  <c r="BO27" i="11"/>
  <c r="DT27" i="11"/>
  <c r="H27" i="10"/>
  <c r="CS33" i="11"/>
  <c r="CY13" i="11"/>
  <c r="BX20" i="11"/>
  <c r="BW20" i="11" s="1"/>
  <c r="CZ12" i="11"/>
  <c r="BU19" i="11"/>
  <c r="DO5" i="11"/>
  <c r="CZ16" i="11"/>
  <c r="CU7" i="11"/>
  <c r="DP28" i="11"/>
  <c r="CK14" i="11"/>
  <c r="CJ14" i="11" s="1"/>
  <c r="CK13" i="11"/>
  <c r="CJ13" i="11" s="1"/>
  <c r="CZ19" i="11"/>
  <c r="CO14" i="11"/>
  <c r="CH30" i="11"/>
  <c r="CB37" i="11"/>
  <c r="DM15" i="11"/>
  <c r="DG22" i="11"/>
  <c r="H22" i="9"/>
  <c r="DD38" i="11"/>
  <c r="DB33" i="11"/>
  <c r="CP39" i="11"/>
  <c r="DO26" i="11"/>
  <c r="CO10" i="11"/>
  <c r="DO39" i="11"/>
  <c r="BU10" i="11"/>
  <c r="CY31" i="11"/>
  <c r="BX39" i="11"/>
  <c r="BW39" i="11" s="1"/>
  <c r="DS31" i="11"/>
  <c r="H16" i="10"/>
  <c r="DT16" i="11"/>
  <c r="BS7" i="11"/>
  <c r="DU34" i="11"/>
  <c r="CZ5" i="11"/>
  <c r="CA5" i="11"/>
  <c r="CM41" i="11"/>
  <c r="CH42" i="11"/>
  <c r="DF40" i="11"/>
  <c r="BZ12" i="11"/>
  <c r="H17" i="3"/>
  <c r="BT17" i="11"/>
  <c r="CY42" i="11"/>
  <c r="CZ10" i="11"/>
  <c r="CY28" i="11"/>
  <c r="BU22" i="11"/>
  <c r="DP37" i="11"/>
  <c r="BL28" i="11"/>
  <c r="G28" i="3"/>
  <c r="CP42" i="11"/>
  <c r="DC37" i="11"/>
  <c r="CP16" i="11"/>
  <c r="DH8" i="11"/>
  <c r="CS6" i="11"/>
  <c r="BU36" i="11"/>
  <c r="CO9" i="11"/>
  <c r="BK36" i="11"/>
  <c r="BJ36" i="11" s="1"/>
  <c r="DH10" i="11"/>
  <c r="CU42" i="11"/>
  <c r="CN14" i="11"/>
  <c r="DQ25" i="11"/>
  <c r="CY6" i="11"/>
  <c r="CS32" i="11"/>
  <c r="CH23" i="11"/>
  <c r="CO18" i="11"/>
  <c r="DA24" i="11"/>
  <c r="CB26" i="11"/>
  <c r="BN17" i="11"/>
  <c r="CO36" i="11"/>
  <c r="DH14" i="11"/>
  <c r="BY36" i="11"/>
  <c r="G36" i="7"/>
  <c r="BX27" i="11"/>
  <c r="BW27" i="11" s="1"/>
  <c r="DQ16" i="11"/>
  <c r="BZ26" i="11"/>
  <c r="BZ7" i="11"/>
  <c r="CY12" i="11"/>
  <c r="CP40" i="11"/>
  <c r="CO28" i="11"/>
  <c r="H31" i="3"/>
  <c r="BT31" i="11"/>
  <c r="BP27" i="11"/>
  <c r="CF17" i="11"/>
  <c r="DL36" i="11"/>
  <c r="CF3" i="11"/>
  <c r="CX29" i="11"/>
  <c r="CW29" i="11" s="1"/>
  <c r="CX30" i="11"/>
  <c r="CW30" i="11" s="1"/>
  <c r="CM30" i="11"/>
  <c r="H3" i="10"/>
  <c r="DT3" i="11"/>
  <c r="DA10" i="11"/>
  <c r="H33" i="10"/>
  <c r="DT33" i="11"/>
  <c r="CH33" i="11"/>
  <c r="H35" i="3"/>
  <c r="BT35" i="11"/>
  <c r="CT42" i="11"/>
  <c r="H42" i="8"/>
  <c r="CN27" i="11"/>
  <c r="BP40" i="11"/>
  <c r="DO41" i="11"/>
  <c r="CN12" i="11"/>
  <c r="CB33" i="11"/>
  <c r="H25" i="3"/>
  <c r="BT25" i="11"/>
  <c r="DQ41" i="11"/>
  <c r="DP14" i="11"/>
  <c r="CG33" i="11"/>
  <c r="H33" i="7"/>
  <c r="CF40" i="11"/>
  <c r="BU37" i="11"/>
  <c r="DD37" i="11"/>
  <c r="DD15" i="11"/>
  <c r="H29" i="10"/>
  <c r="DT29" i="11"/>
  <c r="CB41" i="11"/>
  <c r="CY25" i="11"/>
  <c r="DP22" i="11"/>
  <c r="BP29" i="11"/>
  <c r="BX25" i="11"/>
  <c r="BW25" i="11" s="1"/>
  <c r="CQ37" i="11"/>
  <c r="BP4" i="11"/>
  <c r="DU40" i="11"/>
  <c r="DK29" i="11"/>
  <c r="DJ29" i="11" s="1"/>
  <c r="DK30" i="11"/>
  <c r="DJ30" i="11" s="1"/>
  <c r="DD16" i="11"/>
  <c r="G21" i="7"/>
  <c r="BY21" i="11"/>
  <c r="DH38" i="11"/>
  <c r="DB31" i="11"/>
  <c r="DF30" i="11"/>
  <c r="CP41" i="11"/>
  <c r="CH12" i="11"/>
  <c r="CL17" i="11"/>
  <c r="DK34" i="11"/>
  <c r="DJ34" i="11" s="1"/>
  <c r="DK33" i="11"/>
  <c r="DJ33" i="11" s="1"/>
  <c r="BZ27" i="11"/>
  <c r="BN26" i="11"/>
  <c r="CX17" i="11"/>
  <c r="CW17" i="11" s="1"/>
  <c r="CX18" i="11"/>
  <c r="CW18" i="11" s="1"/>
  <c r="H8" i="8"/>
  <c r="CT8" i="11"/>
  <c r="DG36" i="11"/>
  <c r="H36" i="9"/>
  <c r="DM16" i="11"/>
  <c r="DN30" i="11"/>
  <c r="DL42" i="11"/>
  <c r="CA41" i="11"/>
  <c r="DT23" i="11"/>
  <c r="H23" i="10"/>
  <c r="BK4" i="11"/>
  <c r="BJ4" i="11" s="1"/>
  <c r="DP23" i="11"/>
  <c r="BP34" i="11"/>
  <c r="BX32" i="11"/>
  <c r="BW32" i="11" s="1"/>
  <c r="DU15" i="11"/>
  <c r="BY37" i="11"/>
  <c r="G37" i="7"/>
  <c r="CC22" i="11"/>
  <c r="CS18" i="11"/>
  <c r="BZ23" i="11"/>
  <c r="DH34" i="11"/>
  <c r="DL24" i="11"/>
  <c r="CO4" i="11"/>
  <c r="CG10" i="11"/>
  <c r="H10" i="7"/>
  <c r="CT5" i="11"/>
  <c r="H5" i="8"/>
  <c r="DQ6" i="11"/>
  <c r="BX41" i="11"/>
  <c r="BW41" i="11" s="1"/>
  <c r="BO23" i="11"/>
  <c r="BP9" i="11"/>
  <c r="DO38" i="11"/>
  <c r="BX33" i="11"/>
  <c r="BW33" i="11" s="1"/>
  <c r="CP12" i="11"/>
  <c r="DT38" i="11"/>
  <c r="H38" i="10"/>
  <c r="CU14" i="11"/>
  <c r="DM17" i="11"/>
  <c r="BS30" i="11"/>
  <c r="CF25" i="11"/>
  <c r="BX16" i="11"/>
  <c r="BW16" i="11" s="1"/>
  <c r="H12" i="7"/>
  <c r="CG12" i="11"/>
  <c r="DS9" i="11"/>
  <c r="DC36" i="11"/>
  <c r="DH30" i="11"/>
  <c r="BK5" i="11"/>
  <c r="BJ5" i="11" s="1"/>
  <c r="BU16" i="11"/>
  <c r="CO16" i="11"/>
  <c r="DL35" i="11"/>
  <c r="DK5" i="11"/>
  <c r="DJ5" i="11" s="1"/>
  <c r="DK6" i="11"/>
  <c r="DJ6" i="11" s="1"/>
  <c r="H21" i="7"/>
  <c r="CG21" i="11"/>
  <c r="DM37" i="11"/>
  <c r="DU19" i="11"/>
  <c r="CK20" i="11"/>
  <c r="CJ20" i="11" s="1"/>
  <c r="CK19" i="11"/>
  <c r="CJ19" i="11" s="1"/>
  <c r="H8" i="3"/>
  <c r="BT8" i="11"/>
  <c r="CX31" i="11"/>
  <c r="CW31" i="11" s="1"/>
  <c r="CX32" i="11"/>
  <c r="CW32" i="11" s="1"/>
  <c r="CZ22" i="11"/>
  <c r="DD9" i="11"/>
  <c r="BL14" i="11"/>
  <c r="G14" i="3"/>
  <c r="AE23" i="8"/>
  <c r="AE35" i="9"/>
  <c r="AD38" i="3"/>
  <c r="AE32" i="8"/>
  <c r="AD15" i="3"/>
  <c r="AD11" i="7"/>
  <c r="AD5" i="7"/>
  <c r="AD42" i="7"/>
  <c r="AE41" i="3"/>
  <c r="AE28" i="7"/>
  <c r="AE26" i="10"/>
  <c r="AD3" i="7"/>
  <c r="AD23" i="3"/>
  <c r="AE25" i="9"/>
  <c r="AE37" i="10"/>
  <c r="AE8" i="9"/>
  <c r="AE11" i="8"/>
  <c r="AE8" i="10"/>
  <c r="AD13" i="3"/>
  <c r="AD13" i="7"/>
  <c r="AD40" i="7"/>
  <c r="AD26" i="3"/>
  <c r="AE3" i="3"/>
  <c r="AE7" i="10"/>
  <c r="AD16" i="3"/>
  <c r="AE9" i="10"/>
  <c r="AE38" i="7"/>
  <c r="AE33" i="3"/>
  <c r="AE14" i="8"/>
  <c r="AE16" i="9"/>
  <c r="AE16" i="7"/>
  <c r="AD29" i="7"/>
  <c r="AD37" i="3"/>
  <c r="AE24" i="3"/>
  <c r="AE25" i="7"/>
  <c r="AE17" i="9"/>
  <c r="AD28" i="7"/>
  <c r="AE16" i="8"/>
  <c r="AE31" i="10"/>
  <c r="AE42" i="7"/>
  <c r="AE33" i="8"/>
  <c r="AE22" i="10"/>
  <c r="AE14" i="10"/>
  <c r="AE4" i="10"/>
  <c r="AE39" i="9"/>
  <c r="AE6" i="9"/>
  <c r="AE4" i="9"/>
  <c r="AD4" i="7"/>
  <c r="AE15" i="10"/>
  <c r="AE21" i="9"/>
  <c r="AE30" i="7"/>
  <c r="AE40" i="8"/>
  <c r="AE40" i="7"/>
  <c r="AD33" i="7"/>
  <c r="AE24" i="7"/>
  <c r="AE26" i="3"/>
  <c r="AD24" i="7"/>
  <c r="AE21" i="8"/>
  <c r="AE12" i="3"/>
  <c r="AE16" i="10"/>
  <c r="AE35" i="3"/>
  <c r="AD21" i="7"/>
  <c r="AE5" i="8"/>
  <c r="AE8" i="3"/>
  <c r="AE33" i="7"/>
  <c r="AE8" i="8"/>
  <c r="AD37" i="7"/>
  <c r="AE21" i="7"/>
  <c r="AD38" i="7"/>
  <c r="AD8" i="7"/>
  <c r="AE5" i="10"/>
  <c r="AE34" i="8"/>
  <c r="AE40" i="3"/>
  <c r="AE3" i="7"/>
  <c r="AD42" i="3"/>
  <c r="AD21" i="3"/>
  <c r="AE5" i="3"/>
  <c r="AE28" i="9"/>
  <c r="AE19" i="3"/>
  <c r="AD34" i="3"/>
  <c r="AE15" i="7"/>
  <c r="AD22" i="7"/>
  <c r="AE23" i="7"/>
  <c r="AD9" i="7"/>
  <c r="AE13" i="9"/>
  <c r="AE13" i="7"/>
  <c r="AE6" i="7"/>
  <c r="AD41" i="3"/>
  <c r="AE29" i="9"/>
  <c r="AD10" i="3"/>
  <c r="AD20" i="3"/>
  <c r="AE35" i="10"/>
  <c r="AE16" i="3"/>
  <c r="AE19" i="9"/>
  <c r="AE35" i="8"/>
  <c r="AD41" i="7"/>
  <c r="AE9" i="3"/>
  <c r="AE41" i="9"/>
  <c r="AE42" i="3"/>
  <c r="AE40" i="10"/>
  <c r="AE32" i="9"/>
  <c r="AE14" i="7"/>
  <c r="AE39" i="3"/>
  <c r="AE20" i="7"/>
  <c r="AD30" i="7"/>
  <c r="AD22" i="3"/>
  <c r="AE27" i="3"/>
  <c r="AE8" i="7"/>
  <c r="AE37" i="9"/>
  <c r="AE37" i="7"/>
  <c r="AE34" i="7"/>
  <c r="AE28" i="10"/>
  <c r="AE11" i="9"/>
  <c r="AD17" i="7"/>
  <c r="AD7" i="7"/>
  <c r="AE25" i="10"/>
  <c r="AD39" i="7"/>
  <c r="AE11" i="10"/>
  <c r="AE26" i="9"/>
  <c r="AE34" i="9"/>
  <c r="AE39" i="10"/>
  <c r="AD34" i="7"/>
  <c r="AE20" i="3"/>
  <c r="AD17" i="3"/>
  <c r="AD25" i="3"/>
  <c r="AD14" i="7"/>
  <c r="AE7" i="9"/>
  <c r="AE18" i="8"/>
  <c r="AE18" i="9"/>
  <c r="AD40" i="3"/>
  <c r="AE11" i="7"/>
  <c r="AE36" i="7"/>
  <c r="AE10" i="10"/>
  <c r="AD7" i="3"/>
  <c r="AE31" i="8"/>
  <c r="AE32" i="7"/>
  <c r="AE41" i="7"/>
  <c r="AE22" i="9"/>
  <c r="AD36" i="7"/>
  <c r="AE31" i="3"/>
  <c r="AE33" i="10"/>
  <c r="AE25" i="3"/>
  <c r="AE36" i="9"/>
  <c r="AE38" i="10"/>
  <c r="AE10" i="7"/>
  <c r="AD39" i="3"/>
  <c r="AD30" i="3"/>
  <c r="AE13" i="10"/>
  <c r="AE15" i="9"/>
  <c r="AE12" i="8"/>
  <c r="AE10" i="3"/>
  <c r="AE37" i="3"/>
  <c r="AE12" i="9"/>
  <c r="AD35" i="3"/>
  <c r="AD31" i="7"/>
  <c r="AE17" i="10"/>
  <c r="AE18" i="10"/>
  <c r="AE27" i="8"/>
  <c r="AE20" i="10"/>
  <c r="AE32" i="3"/>
  <c r="AE21" i="3"/>
  <c r="AE17" i="8"/>
  <c r="AE3" i="8"/>
  <c r="AD12" i="7"/>
  <c r="AE33" i="9"/>
  <c r="AE9" i="7"/>
  <c r="AE24" i="10"/>
  <c r="AE19" i="7"/>
  <c r="AE6" i="8"/>
  <c r="AD27" i="3"/>
  <c r="AE38" i="9"/>
  <c r="AE13" i="8"/>
  <c r="AD18" i="7"/>
  <c r="AE12" i="10"/>
  <c r="AD4" i="3"/>
  <c r="AE15" i="3"/>
  <c r="AD23" i="7"/>
  <c r="AD11" i="3"/>
  <c r="AE4" i="3"/>
  <c r="AD18" i="3"/>
  <c r="AE22" i="7"/>
  <c r="AD6" i="7"/>
  <c r="AE41" i="10"/>
  <c r="AE17" i="7"/>
  <c r="AD12" i="3"/>
  <c r="AD19" i="3"/>
  <c r="AD33" i="3"/>
  <c r="AE38" i="8"/>
  <c r="AE31" i="7"/>
  <c r="AE29" i="7"/>
  <c r="AE6" i="10"/>
  <c r="AE15" i="8"/>
  <c r="AD5" i="3"/>
  <c r="AE14" i="3"/>
  <c r="AD26" i="7"/>
  <c r="AE36" i="8"/>
  <c r="AE36" i="3"/>
  <c r="AE18" i="7"/>
  <c r="AE40" i="9"/>
  <c r="AE32" i="10"/>
  <c r="AE23" i="3"/>
  <c r="AE22" i="3"/>
  <c r="AE26" i="7"/>
  <c r="AE17" i="3"/>
  <c r="AD28" i="3"/>
  <c r="AE3" i="10"/>
  <c r="AE19" i="10"/>
  <c r="AE37" i="8"/>
  <c r="AE38" i="3"/>
  <c r="AD6" i="3"/>
  <c r="AD19" i="7"/>
  <c r="AD31" i="3"/>
  <c r="AD32" i="3"/>
  <c r="AE34" i="3"/>
  <c r="AD3" i="3"/>
  <c r="AE22" i="8"/>
  <c r="AE20" i="9"/>
  <c r="AD35" i="7"/>
  <c r="AE20" i="8"/>
  <c r="AE3" i="9"/>
  <c r="AE26" i="8"/>
  <c r="AE4" i="8"/>
  <c r="AE30" i="3"/>
  <c r="AE14" i="9"/>
  <c r="AE29" i="3"/>
  <c r="AD27" i="7"/>
  <c r="AE34" i="10"/>
  <c r="AE6" i="3"/>
  <c r="AE10" i="9"/>
  <c r="AE28" i="3"/>
  <c r="AE27" i="9"/>
  <c r="AD16" i="7"/>
  <c r="AE25" i="8"/>
  <c r="AE9" i="9"/>
  <c r="AE29" i="8"/>
  <c r="AE13" i="3"/>
  <c r="AE19" i="8"/>
  <c r="AE42" i="9"/>
  <c r="AE42" i="10"/>
  <c r="AE28" i="8"/>
  <c r="AE18" i="3"/>
  <c r="AE30" i="10"/>
  <c r="AD25" i="7"/>
  <c r="AE23" i="9"/>
  <c r="AE7" i="7"/>
  <c r="AE31" i="9"/>
  <c r="AE7" i="8"/>
  <c r="AE5" i="9"/>
  <c r="AD32" i="7"/>
  <c r="AE30" i="9"/>
  <c r="AE24" i="9"/>
  <c r="AE30" i="8"/>
  <c r="AD10" i="7"/>
  <c r="AD20" i="7"/>
  <c r="AD15" i="7"/>
  <c r="AD8" i="3"/>
  <c r="AE10" i="8"/>
  <c r="AE7" i="3"/>
  <c r="AE27" i="7"/>
  <c r="AE5" i="7"/>
  <c r="AE4" i="7"/>
  <c r="AE21" i="10"/>
  <c r="AE36" i="10"/>
  <c r="AE24" i="8"/>
  <c r="AD29" i="3"/>
  <c r="AE39" i="7"/>
  <c r="AE41" i="8"/>
  <c r="AE35" i="7"/>
  <c r="AE9" i="8"/>
  <c r="AD9" i="3"/>
  <c r="AD36" i="3"/>
  <c r="AE11" i="3"/>
  <c r="AD24" i="3"/>
  <c r="AE39" i="8"/>
  <c r="AE27" i="10"/>
  <c r="AE42" i="8"/>
  <c r="AE29" i="10"/>
  <c r="AE23" i="10"/>
  <c r="AE12" i="7"/>
  <c r="AD14" i="3"/>
  <c r="BQ14" i="11" l="1"/>
  <c r="CE12" i="11"/>
  <c r="DR23" i="11"/>
  <c r="DR29" i="11"/>
  <c r="CR42" i="11"/>
  <c r="DR27" i="11"/>
  <c r="CR39" i="11"/>
  <c r="BQ24" i="11"/>
  <c r="BR11" i="11"/>
  <c r="BQ36" i="11"/>
  <c r="BQ9" i="11"/>
  <c r="CR9" i="11"/>
  <c r="CE35" i="11"/>
  <c r="CR41" i="11"/>
  <c r="CE39" i="11"/>
  <c r="BQ29" i="11"/>
  <c r="CR24" i="11"/>
  <c r="DR36" i="11"/>
  <c r="DR21" i="11"/>
  <c r="CE4" i="11"/>
  <c r="CE5" i="11"/>
  <c r="CE27" i="11"/>
  <c r="BR7" i="11"/>
  <c r="CR10" i="11"/>
  <c r="BQ8" i="11"/>
  <c r="CD15" i="11"/>
  <c r="CD20" i="11"/>
  <c r="CD10" i="11"/>
  <c r="CR30" i="11"/>
  <c r="DE24" i="11"/>
  <c r="DE30" i="11"/>
  <c r="CD32" i="11"/>
  <c r="DE5" i="11"/>
  <c r="CR7" i="11"/>
  <c r="DE31" i="11"/>
  <c r="CE7" i="11"/>
  <c r="DE23" i="11"/>
  <c r="CD25" i="11"/>
  <c r="DR30" i="11"/>
  <c r="BR18" i="11"/>
  <c r="CR28" i="11"/>
  <c r="DR42" i="11"/>
  <c r="DE42" i="11"/>
  <c r="CR19" i="11"/>
  <c r="BR13" i="11"/>
  <c r="CR29" i="11"/>
  <c r="DE9" i="11"/>
  <c r="CR25" i="11"/>
  <c r="CD16" i="11"/>
  <c r="DE27" i="11"/>
  <c r="BR28" i="11"/>
  <c r="DE10" i="11"/>
  <c r="BR6" i="11"/>
  <c r="DR34" i="11"/>
  <c r="CD27" i="11"/>
  <c r="BR29" i="11"/>
  <c r="DE14" i="11"/>
  <c r="BR30" i="11"/>
  <c r="CR4" i="11"/>
  <c r="CR26" i="11"/>
  <c r="DE3" i="11"/>
  <c r="CR20" i="11"/>
  <c r="CD35" i="11"/>
  <c r="DE20" i="11"/>
  <c r="CR22" i="11"/>
  <c r="BQ3" i="11"/>
  <c r="BR34" i="11"/>
  <c r="BQ32" i="11"/>
  <c r="BQ31" i="11"/>
  <c r="CD19" i="11"/>
  <c r="BQ6" i="11"/>
  <c r="BR38" i="11"/>
  <c r="CR37" i="11"/>
  <c r="DR19" i="11"/>
  <c r="DR3" i="11"/>
  <c r="BQ28" i="11"/>
  <c r="BR17" i="11"/>
  <c r="CE26" i="11"/>
  <c r="BR22" i="11"/>
  <c r="BR23" i="11"/>
  <c r="DR32" i="11"/>
  <c r="DE40" i="11"/>
  <c r="CE18" i="11"/>
  <c r="BR36" i="11"/>
  <c r="CR36" i="11"/>
  <c r="CD26" i="11"/>
  <c r="BR14" i="11"/>
  <c r="BQ5" i="11"/>
  <c r="CR15" i="11"/>
  <c r="DR6" i="11"/>
  <c r="CE29" i="11"/>
  <c r="CE31" i="11"/>
  <c r="CR38" i="11"/>
  <c r="BQ33" i="11"/>
  <c r="BQ19" i="11"/>
  <c r="BQ12" i="11"/>
  <c r="CE17" i="11"/>
  <c r="DR41" i="11"/>
  <c r="CD6" i="11"/>
  <c r="CE22" i="11"/>
  <c r="BQ18" i="11"/>
  <c r="BR4" i="11"/>
  <c r="BQ11" i="11"/>
  <c r="CD23" i="11"/>
  <c r="BR15" i="11"/>
  <c r="BQ4" i="11"/>
  <c r="DR12" i="11"/>
  <c r="CD18" i="11"/>
  <c r="CR13" i="11"/>
  <c r="DE38" i="11"/>
  <c r="BQ27" i="11"/>
  <c r="CR6" i="11"/>
  <c r="CE19" i="11"/>
  <c r="DR24" i="11"/>
  <c r="CE9" i="11"/>
  <c r="DE33" i="11"/>
  <c r="CD12" i="11"/>
  <c r="CR3" i="11"/>
  <c r="CR17" i="11"/>
  <c r="BR21" i="11"/>
  <c r="BR32" i="11"/>
  <c r="DR20" i="11"/>
  <c r="CR27" i="11"/>
  <c r="DR18" i="11"/>
  <c r="DR17" i="11"/>
  <c r="CD31" i="11"/>
  <c r="BQ35" i="11"/>
  <c r="DE12" i="11"/>
  <c r="BR37" i="11"/>
  <c r="BR10" i="11"/>
  <c r="CR12" i="11"/>
  <c r="DE15" i="11"/>
  <c r="DR13" i="11"/>
  <c r="BQ30" i="11"/>
  <c r="BQ39" i="11"/>
  <c r="CE10" i="11"/>
  <c r="DR38" i="11"/>
  <c r="DE36" i="11"/>
  <c r="BR25" i="11"/>
  <c r="DR33" i="11"/>
  <c r="BR31" i="11"/>
  <c r="CD36" i="11"/>
  <c r="DE22" i="11"/>
  <c r="CE41" i="11"/>
  <c r="CE32" i="11"/>
  <c r="CR31" i="11"/>
  <c r="BQ7" i="11"/>
  <c r="DR10" i="11"/>
  <c r="CE36" i="11"/>
  <c r="CE11" i="11"/>
  <c r="BQ40" i="11"/>
  <c r="DE18" i="11"/>
  <c r="CR18" i="11"/>
  <c r="DE7" i="11"/>
  <c r="CD14" i="11"/>
  <c r="BQ25" i="11"/>
  <c r="BQ17" i="11"/>
  <c r="BR20" i="11"/>
  <c r="CD34" i="11"/>
  <c r="DR39" i="11"/>
  <c r="DE34" i="11"/>
  <c r="DE26" i="11"/>
  <c r="DR11" i="11"/>
  <c r="CD39" i="11"/>
  <c r="DR25" i="11"/>
  <c r="CD7" i="11"/>
  <c r="CD17" i="11"/>
  <c r="DE11" i="11"/>
  <c r="DR28" i="11"/>
  <c r="CE34" i="11"/>
  <c r="CE37" i="11"/>
  <c r="DE37" i="11"/>
  <c r="CE8" i="11"/>
  <c r="BR27" i="11"/>
  <c r="BQ22" i="11"/>
  <c r="CD30" i="11"/>
  <c r="CE20" i="11"/>
  <c r="BR39" i="11"/>
  <c r="CE14" i="11"/>
  <c r="DE32" i="11"/>
  <c r="DR40" i="11"/>
  <c r="BR42" i="11"/>
  <c r="DE41" i="11"/>
  <c r="BR9" i="11"/>
  <c r="CD41" i="11"/>
  <c r="CR35" i="11"/>
  <c r="DE19" i="11"/>
  <c r="BR16" i="11"/>
  <c r="DR35" i="11"/>
  <c r="BQ20" i="11"/>
  <c r="BQ10" i="11"/>
  <c r="DE29" i="11"/>
  <c r="BQ41" i="11"/>
  <c r="CE6" i="11"/>
  <c r="CE13" i="11"/>
  <c r="DE13" i="11"/>
  <c r="CD9" i="11"/>
  <c r="CE23" i="11"/>
  <c r="CD22" i="11"/>
  <c r="CE15" i="11"/>
  <c r="BQ34" i="11"/>
  <c r="BR19" i="11"/>
  <c r="DE28" i="11"/>
  <c r="BR5" i="11"/>
  <c r="BQ21" i="11"/>
  <c r="BQ42" i="11"/>
  <c r="CE3" i="11"/>
  <c r="BR40" i="11"/>
  <c r="CR34" i="11"/>
  <c r="DR5" i="11"/>
  <c r="CD8" i="11"/>
  <c r="CD38" i="11"/>
  <c r="CE21" i="11"/>
  <c r="CD37" i="11"/>
  <c r="CR8" i="11"/>
  <c r="CE33" i="11"/>
  <c r="BR8" i="11"/>
  <c r="CR5" i="11"/>
  <c r="CD21" i="11"/>
  <c r="BR35" i="11"/>
  <c r="DR16" i="11"/>
  <c r="BR12" i="11"/>
  <c r="CR21" i="11"/>
  <c r="CD24" i="11"/>
  <c r="BR26" i="11"/>
  <c r="CE24" i="11"/>
  <c r="CD33" i="11"/>
  <c r="CE40" i="11"/>
  <c r="CR40" i="11"/>
  <c r="CE30" i="11"/>
  <c r="DE21" i="11"/>
  <c r="DR15" i="11"/>
  <c r="CD4" i="11"/>
  <c r="DE4" i="11"/>
  <c r="DE6" i="11"/>
  <c r="DE39" i="11"/>
  <c r="DR4" i="11"/>
  <c r="DR14" i="11"/>
  <c r="DR22" i="11"/>
  <c r="CR33" i="11"/>
  <c r="CE42" i="11"/>
  <c r="DR31" i="11"/>
  <c r="CR16" i="11"/>
  <c r="CD28" i="11"/>
  <c r="DE17" i="11"/>
  <c r="CE25" i="11"/>
  <c r="BR24" i="11"/>
  <c r="BQ37" i="11"/>
  <c r="CD29" i="11"/>
  <c r="CE16" i="11"/>
  <c r="DE16" i="11"/>
  <c r="CR14" i="11"/>
  <c r="BR33" i="11"/>
  <c r="CE38" i="11"/>
  <c r="DR9" i="11"/>
  <c r="BQ16" i="11"/>
  <c r="DR7" i="11"/>
  <c r="BR3" i="11"/>
  <c r="BQ26" i="11"/>
  <c r="CD40" i="11"/>
  <c r="CD13" i="11"/>
  <c r="BQ13" i="11"/>
  <c r="DR8" i="11"/>
  <c r="CR11" i="11"/>
  <c r="DE8" i="11"/>
  <c r="DR37" i="11"/>
  <c r="DE25" i="11"/>
  <c r="BQ23" i="11"/>
  <c r="CD3" i="11"/>
  <c r="DR26" i="11"/>
  <c r="CE28" i="11"/>
  <c r="BR41" i="11"/>
  <c r="CD42" i="11"/>
  <c r="CD5" i="11"/>
  <c r="CD11" i="11"/>
  <c r="BQ15" i="11"/>
  <c r="CR32" i="11"/>
  <c r="BQ38" i="11"/>
  <c r="DE35" i="11"/>
  <c r="CR23" i="11"/>
</calcChain>
</file>

<file path=xl/sharedStrings.xml><?xml version="1.0" encoding="utf-8"?>
<sst xmlns="http://schemas.openxmlformats.org/spreadsheetml/2006/main" count="704" uniqueCount="260">
  <si>
    <t>・</t>
    <phoneticPr fontId="2"/>
  </si>
  <si>
    <t>でぬりつぶされたセルのみ入力することができます</t>
    <rPh sb="12" eb="14">
      <t>ニュウリョク</t>
    </rPh>
    <phoneticPr fontId="2"/>
  </si>
  <si>
    <t>（計算式がくずれないようにその他は保護されています）</t>
    <rPh sb="1" eb="3">
      <t>ケイサン</t>
    </rPh>
    <rPh sb="3" eb="4">
      <t>シキ</t>
    </rPh>
    <rPh sb="15" eb="16">
      <t>タ</t>
    </rPh>
    <rPh sb="17" eb="19">
      <t>ホゴ</t>
    </rPh>
    <phoneticPr fontId="2"/>
  </si>
  <si>
    <t>単・複とも上からランク順に記入してください</t>
    <rPh sb="0" eb="1">
      <t>タン</t>
    </rPh>
    <rPh sb="2" eb="3">
      <t>フク</t>
    </rPh>
    <rPh sb="5" eb="6">
      <t>ウエ</t>
    </rPh>
    <rPh sb="11" eb="12">
      <t>ジュン</t>
    </rPh>
    <rPh sb="13" eb="15">
      <t>キニュウ</t>
    </rPh>
    <phoneticPr fontId="2"/>
  </si>
  <si>
    <t>・</t>
    <phoneticPr fontId="2"/>
  </si>
  <si>
    <t>（組合せに影響しますので上から強い順番に記入してください）</t>
    <rPh sb="1" eb="3">
      <t>クミアワ</t>
    </rPh>
    <rPh sb="5" eb="7">
      <t>エイキョウ</t>
    </rPh>
    <rPh sb="12" eb="13">
      <t>ウエ</t>
    </rPh>
    <rPh sb="15" eb="16">
      <t>ツヨ</t>
    </rPh>
    <rPh sb="17" eb="19">
      <t>ジュンバン</t>
    </rPh>
    <rPh sb="20" eb="22">
      <t>キニュウ</t>
    </rPh>
    <phoneticPr fontId="2"/>
  </si>
  <si>
    <t>金額</t>
    <rPh sb="0" eb="2">
      <t>キンガク</t>
    </rPh>
    <phoneticPr fontId="2"/>
  </si>
  <si>
    <t>団体</t>
    <rPh sb="0" eb="2">
      <t>ダンタイ</t>
    </rPh>
    <phoneticPr fontId="2"/>
  </si>
  <si>
    <t>名前</t>
    <rPh sb="0" eb="2">
      <t>ナマエ</t>
    </rPh>
    <phoneticPr fontId="2"/>
  </si>
  <si>
    <t>受付</t>
    <rPh sb="0" eb="2">
      <t>ウケツケ</t>
    </rPh>
    <phoneticPr fontId="2"/>
  </si>
  <si>
    <t>※</t>
    <phoneticPr fontId="2"/>
  </si>
  <si>
    <t>「集約」のシートは記入する必要はありません</t>
    <rPh sb="1" eb="3">
      <t>シュウヤク</t>
    </rPh>
    <rPh sb="9" eb="11">
      <t>キニュウ</t>
    </rPh>
    <rPh sb="13" eb="15">
      <t>ヒツヨウ</t>
    </rPh>
    <phoneticPr fontId="2"/>
  </si>
  <si>
    <t>更新履歴</t>
    <rPh sb="0" eb="2">
      <t>コウシン</t>
    </rPh>
    <rPh sb="2" eb="4">
      <t>リレキ</t>
    </rPh>
    <phoneticPr fontId="2"/>
  </si>
  <si>
    <r>
      <t>名前</t>
    </r>
    <r>
      <rPr>
        <sz val="11"/>
        <rFont val="ＭＳ Ｐゴシック"/>
        <family val="3"/>
        <charset val="128"/>
      </rPr>
      <t>　は苗字と名前の間にを全角スペースをいれてください</t>
    </r>
    <rPh sb="0" eb="2">
      <t>ナマエ</t>
    </rPh>
    <rPh sb="4" eb="6">
      <t>ミョウジ</t>
    </rPh>
    <rPh sb="7" eb="9">
      <t>ナマエ</t>
    </rPh>
    <rPh sb="10" eb="11">
      <t>アイダ</t>
    </rPh>
    <rPh sb="13" eb="15">
      <t>ゼンカク</t>
    </rPh>
    <phoneticPr fontId="2"/>
  </si>
  <si>
    <r>
      <t>ふりがな</t>
    </r>
    <r>
      <rPr>
        <sz val="11"/>
        <rFont val="ＭＳ Ｐゴシック"/>
        <family val="3"/>
        <charset val="128"/>
      </rPr>
      <t>　はひらがなで、苗字と名前の間にを全角スペースをいれてください</t>
    </r>
    <rPh sb="12" eb="14">
      <t>ミョウジ</t>
    </rPh>
    <rPh sb="15" eb="17">
      <t>ナマエ</t>
    </rPh>
    <rPh sb="18" eb="19">
      <t>アイダ</t>
    </rPh>
    <rPh sb="21" eb="23">
      <t>ゼンカク</t>
    </rPh>
    <phoneticPr fontId="2"/>
  </si>
  <si>
    <t>・</t>
    <phoneticPr fontId="2"/>
  </si>
  <si>
    <t>会員番号</t>
    <rPh sb="0" eb="2">
      <t>カイイン</t>
    </rPh>
    <rPh sb="2" eb="4">
      <t>バンゴウ</t>
    </rPh>
    <phoneticPr fontId="2"/>
  </si>
  <si>
    <t>混合複は男子が上女子が下に氏名を記入してください</t>
    <rPh sb="0" eb="2">
      <t>コンゴウ</t>
    </rPh>
    <rPh sb="2" eb="3">
      <t>フク</t>
    </rPh>
    <rPh sb="4" eb="6">
      <t>ダンシ</t>
    </rPh>
    <rPh sb="7" eb="8">
      <t>ウエ</t>
    </rPh>
    <rPh sb="8" eb="10">
      <t>ジョシ</t>
    </rPh>
    <rPh sb="11" eb="12">
      <t>シタ</t>
    </rPh>
    <rPh sb="13" eb="15">
      <t>シメイ</t>
    </rPh>
    <phoneticPr fontId="2"/>
  </si>
  <si>
    <t>所属チーム名</t>
    <rPh sb="0" eb="2">
      <t>ショゾク</t>
    </rPh>
    <rPh sb="5" eb="6">
      <t>メイ</t>
    </rPh>
    <phoneticPr fontId="2"/>
  </si>
  <si>
    <t>所属県</t>
    <rPh sb="0" eb="2">
      <t>ショゾク</t>
    </rPh>
    <rPh sb="2" eb="3">
      <t>ケン</t>
    </rPh>
    <phoneticPr fontId="2"/>
  </si>
  <si>
    <t>種目</t>
    <rPh sb="0" eb="1">
      <t>タネ</t>
    </rPh>
    <rPh sb="1" eb="2">
      <t>メ</t>
    </rPh>
    <phoneticPr fontId="2"/>
  </si>
  <si>
    <t>名　　前
（例：　愛知　太郎）</t>
    <rPh sb="0" eb="1">
      <t>ナ</t>
    </rPh>
    <rPh sb="3" eb="4">
      <t>マエ</t>
    </rPh>
    <rPh sb="6" eb="7">
      <t>レイ</t>
    </rPh>
    <rPh sb="9" eb="11">
      <t>アイチ</t>
    </rPh>
    <rPh sb="12" eb="14">
      <t>タロウ</t>
    </rPh>
    <phoneticPr fontId="2"/>
  </si>
  <si>
    <t>他出場
種目</t>
    <rPh sb="0" eb="1">
      <t>タ</t>
    </rPh>
    <rPh sb="1" eb="3">
      <t>シュツジョウ</t>
    </rPh>
    <rPh sb="4" eb="6">
      <t>シュモク</t>
    </rPh>
    <phoneticPr fontId="2"/>
  </si>
  <si>
    <t>ふりがな
（例：　あいち　たろう）</t>
    <phoneticPr fontId="2"/>
  </si>
  <si>
    <t>他県</t>
    <rPh sb="0" eb="1">
      <t>タ</t>
    </rPh>
    <rPh sb="1" eb="2">
      <t>ケン</t>
    </rPh>
    <phoneticPr fontId="2"/>
  </si>
  <si>
    <t>名前</t>
    <rPh sb="0" eb="1">
      <t>ナ</t>
    </rPh>
    <rPh sb="1" eb="2">
      <t>マエ</t>
    </rPh>
    <phoneticPr fontId="2"/>
  </si>
  <si>
    <t>他種目</t>
    <rPh sb="0" eb="1">
      <t>タ</t>
    </rPh>
    <rPh sb="1" eb="3">
      <t>シュモク</t>
    </rPh>
    <phoneticPr fontId="2"/>
  </si>
  <si>
    <r>
      <t>所属チーム名</t>
    </r>
    <r>
      <rPr>
        <sz val="11"/>
        <rFont val="ＭＳ Ｐゴシック"/>
        <family val="3"/>
        <charset val="128"/>
      </rPr>
      <t>　は協会に登録しているチーム名を記入してください</t>
    </r>
    <rPh sb="0" eb="2">
      <t>ショゾク</t>
    </rPh>
    <rPh sb="5" eb="6">
      <t>メイ</t>
    </rPh>
    <rPh sb="8" eb="10">
      <t>キョウカイ</t>
    </rPh>
    <rPh sb="11" eb="13">
      <t>トウロク</t>
    </rPh>
    <rPh sb="20" eb="21">
      <t>ナ</t>
    </rPh>
    <phoneticPr fontId="2"/>
  </si>
  <si>
    <t>複で他県の選手と組んで出場する場合はその選手の所属する県を入力してください</t>
    <rPh sb="11" eb="13">
      <t>シュツジョウ</t>
    </rPh>
    <rPh sb="29" eb="31">
      <t>ニュウリョク</t>
    </rPh>
    <phoneticPr fontId="2"/>
  </si>
  <si>
    <t>男子単（シングルス）入力ページ</t>
    <rPh sb="0" eb="2">
      <t>ダンシ</t>
    </rPh>
    <rPh sb="2" eb="3">
      <t>タン</t>
    </rPh>
    <rPh sb="10" eb="12">
      <t>ニュウリョク</t>
    </rPh>
    <phoneticPr fontId="2"/>
  </si>
  <si>
    <t>出場資格
（必ず選択！）</t>
    <rPh sb="0" eb="2">
      <t>シュツジョウ</t>
    </rPh>
    <rPh sb="2" eb="4">
      <t>シカク</t>
    </rPh>
    <rPh sb="6" eb="7">
      <t>カナラ</t>
    </rPh>
    <rPh sb="8" eb="10">
      <t>センタク</t>
    </rPh>
    <phoneticPr fontId="2"/>
  </si>
  <si>
    <t>45MS</t>
  </si>
  <si>
    <t>生年月日
（例：1963/6/11)</t>
    <rPh sb="0" eb="2">
      <t>セイネン</t>
    </rPh>
    <rPh sb="2" eb="4">
      <t>ガッピ</t>
    </rPh>
    <rPh sb="6" eb="7">
      <t>レイ</t>
    </rPh>
    <phoneticPr fontId="2"/>
  </si>
  <si>
    <t>年齢
（自動）</t>
    <rPh sb="0" eb="2">
      <t>ネンレイ</t>
    </rPh>
    <rPh sb="4" eb="6">
      <t>ジドウ</t>
    </rPh>
    <phoneticPr fontId="2"/>
  </si>
  <si>
    <t>30MS</t>
    <phoneticPr fontId="2"/>
  </si>
  <si>
    <t>35MS</t>
    <phoneticPr fontId="2"/>
  </si>
  <si>
    <t>40MS</t>
  </si>
  <si>
    <t>50MS</t>
  </si>
  <si>
    <t>55MS</t>
  </si>
  <si>
    <t>60MS</t>
  </si>
  <si>
    <t>65MS</t>
  </si>
  <si>
    <t>70MS</t>
  </si>
  <si>
    <t>75MS</t>
  </si>
  <si>
    <t>ふりがな
（例：　あいち　たろう）</t>
    <phoneticPr fontId="2"/>
  </si>
  <si>
    <t>女子単（シングルス）入力ページ</t>
    <rPh sb="0" eb="2">
      <t>ジョシ</t>
    </rPh>
    <rPh sb="2" eb="3">
      <t>タン</t>
    </rPh>
    <rPh sb="10" eb="12">
      <t>ニュウリョク</t>
    </rPh>
    <phoneticPr fontId="2"/>
  </si>
  <si>
    <t>30WS</t>
  </si>
  <si>
    <t>35WS</t>
  </si>
  <si>
    <t>40WS</t>
  </si>
  <si>
    <t>45WS</t>
  </si>
  <si>
    <t>50WS</t>
  </si>
  <si>
    <t>55WS</t>
  </si>
  <si>
    <t>60WS</t>
  </si>
  <si>
    <t>65WS</t>
  </si>
  <si>
    <t>70WS</t>
  </si>
  <si>
    <t>75WS</t>
  </si>
  <si>
    <r>
      <t xml:space="preserve">生年月日
</t>
    </r>
    <r>
      <rPr>
        <sz val="8"/>
        <rFont val="ＭＳ Ｐゴシック"/>
        <family val="3"/>
        <charset val="128"/>
      </rPr>
      <t>（例：1963/6/11)</t>
    </r>
    <rPh sb="0" eb="2">
      <t>セイネン</t>
    </rPh>
    <rPh sb="2" eb="4">
      <t>ガッピ</t>
    </rPh>
    <rPh sb="6" eb="7">
      <t>レイ</t>
    </rPh>
    <phoneticPr fontId="2"/>
  </si>
  <si>
    <t>30MD</t>
  </si>
  <si>
    <t>35MD</t>
  </si>
  <si>
    <t>40MD</t>
  </si>
  <si>
    <t>45MD</t>
  </si>
  <si>
    <t>50MD</t>
  </si>
  <si>
    <t>55MD</t>
  </si>
  <si>
    <t>60MD</t>
  </si>
  <si>
    <t>65MD</t>
  </si>
  <si>
    <t>70MD</t>
  </si>
  <si>
    <t>75MD</t>
  </si>
  <si>
    <t>40MD●</t>
  </si>
  <si>
    <t>45MD●</t>
  </si>
  <si>
    <t>50MD●</t>
  </si>
  <si>
    <t>55MD●</t>
  </si>
  <si>
    <t>60MD●</t>
  </si>
  <si>
    <t>65MD●</t>
  </si>
  <si>
    <t>70MD●</t>
  </si>
  <si>
    <t>75MD●</t>
  </si>
  <si>
    <t>30MD●</t>
    <phoneticPr fontId="2"/>
  </si>
  <si>
    <t>35MD●</t>
    <phoneticPr fontId="2"/>
  </si>
  <si>
    <t>男子複（ダブルス）入力ページ</t>
    <rPh sb="0" eb="2">
      <t>ダンシ</t>
    </rPh>
    <rPh sb="2" eb="3">
      <t>フク</t>
    </rPh>
    <rPh sb="9" eb="11">
      <t>ニュウリョク</t>
    </rPh>
    <phoneticPr fontId="2"/>
  </si>
  <si>
    <t>75WD</t>
  </si>
  <si>
    <t>30WD</t>
  </si>
  <si>
    <t>女子複（ダブルス）入力ページ</t>
    <rPh sb="0" eb="2">
      <t>ジョシ</t>
    </rPh>
    <rPh sb="2" eb="3">
      <t>フク</t>
    </rPh>
    <rPh sb="9" eb="11">
      <t>ニュウリョク</t>
    </rPh>
    <phoneticPr fontId="2"/>
  </si>
  <si>
    <t>35WD</t>
  </si>
  <si>
    <t>40WD</t>
  </si>
  <si>
    <t>45WD</t>
  </si>
  <si>
    <t>50WD</t>
  </si>
  <si>
    <t>55WD</t>
  </si>
  <si>
    <t>60WD</t>
  </si>
  <si>
    <t>65WD</t>
  </si>
  <si>
    <t>70WD</t>
  </si>
  <si>
    <t>30WD●</t>
  </si>
  <si>
    <t>35WD●</t>
  </si>
  <si>
    <t>40WD●</t>
  </si>
  <si>
    <t>45WD●</t>
  </si>
  <si>
    <t>50WD●</t>
  </si>
  <si>
    <t>55WD●</t>
  </si>
  <si>
    <t>60WD●</t>
  </si>
  <si>
    <t>65WD●</t>
  </si>
  <si>
    <t>70WD●</t>
  </si>
  <si>
    <t>75WD●</t>
  </si>
  <si>
    <t>混合複（ミックスダブルス）入力ページ（男子は上、女子は下に入力）</t>
    <rPh sb="0" eb="2">
      <t>コンゴウ</t>
    </rPh>
    <rPh sb="2" eb="3">
      <t>フク</t>
    </rPh>
    <rPh sb="13" eb="15">
      <t>ニュウリョク</t>
    </rPh>
    <phoneticPr fontId="2"/>
  </si>
  <si>
    <t>30XD</t>
  </si>
  <si>
    <t>35XD</t>
  </si>
  <si>
    <t>40XD</t>
  </si>
  <si>
    <t>45XD</t>
  </si>
  <si>
    <t>50XD</t>
  </si>
  <si>
    <t>55XD</t>
  </si>
  <si>
    <t>60XD</t>
  </si>
  <si>
    <t>65XD</t>
  </si>
  <si>
    <t>70XD</t>
  </si>
  <si>
    <t>75XD</t>
  </si>
  <si>
    <t>30XD●</t>
  </si>
  <si>
    <t>35XD●</t>
  </si>
  <si>
    <t>40XD●</t>
  </si>
  <si>
    <t>45XD●</t>
  </si>
  <si>
    <t>50XD●</t>
  </si>
  <si>
    <t>55XD●</t>
  </si>
  <si>
    <t>60XD●</t>
  </si>
  <si>
    <t>65XD●</t>
  </si>
  <si>
    <t>70XD●</t>
  </si>
  <si>
    <t>75XD●</t>
  </si>
  <si>
    <t>×</t>
  </si>
  <si>
    <t>名</t>
    <rPh sb="0" eb="1">
      <t>メイ</t>
    </rPh>
    <phoneticPr fontId="4"/>
  </si>
  <si>
    <t>＝</t>
  </si>
  <si>
    <t>円</t>
    <rPh sb="0" eb="1">
      <t>エン</t>
    </rPh>
    <phoneticPr fontId="4"/>
  </si>
  <si>
    <t>組</t>
    <rPh sb="0" eb="1">
      <t>ク</t>
    </rPh>
    <phoneticPr fontId="4"/>
  </si>
  <si>
    <t>名</t>
    <rPh sb="0" eb="1">
      <t>メイ</t>
    </rPh>
    <phoneticPr fontId="2"/>
  </si>
  <si>
    <t>組</t>
    <rPh sb="0" eb="1">
      <t>ク</t>
    </rPh>
    <phoneticPr fontId="2"/>
  </si>
  <si>
    <t>合計</t>
    <rPh sb="0" eb="2">
      <t>ゴウケイ</t>
    </rPh>
    <phoneticPr fontId="4"/>
  </si>
  <si>
    <t>男子30歳以上単</t>
  </si>
  <si>
    <t>男子35歳以上単</t>
  </si>
  <si>
    <t>男子40歳以上単</t>
  </si>
  <si>
    <t>男子45歳以上単</t>
  </si>
  <si>
    <t>男子50歳以上単</t>
  </si>
  <si>
    <t>男子55歳以上単</t>
  </si>
  <si>
    <t>男子60歳以上単</t>
  </si>
  <si>
    <t>男子65歳以上単</t>
  </si>
  <si>
    <t>男子70歳以上単</t>
  </si>
  <si>
    <t>男子75歳以上単</t>
  </si>
  <si>
    <t>女子30歳以上単</t>
  </si>
  <si>
    <t>女子35歳以上単</t>
  </si>
  <si>
    <t>女子40歳以上単</t>
  </si>
  <si>
    <t>女子45歳以上単</t>
  </si>
  <si>
    <t>女子50歳以上単</t>
  </si>
  <si>
    <t>女子55歳以上単</t>
  </si>
  <si>
    <t>女子60歳以上単</t>
  </si>
  <si>
    <t>女子65歳以上単</t>
  </si>
  <si>
    <t>女子70歳以上単</t>
  </si>
  <si>
    <t>女子75歳以上単</t>
  </si>
  <si>
    <t>男子30歳以上複</t>
  </si>
  <si>
    <t>男子35歳以上複</t>
  </si>
  <si>
    <t>男子40歳以上複</t>
  </si>
  <si>
    <t>男子45歳以上複</t>
  </si>
  <si>
    <t>男子50歳以上複</t>
  </si>
  <si>
    <t>男子55歳以上複</t>
  </si>
  <si>
    <t>男子60歳以上複</t>
  </si>
  <si>
    <t>男子65歳以上複</t>
  </si>
  <si>
    <t>男子70歳以上複</t>
  </si>
  <si>
    <t>女子30歳以上複</t>
  </si>
  <si>
    <t>女子35歳以上複</t>
  </si>
  <si>
    <t>女子40歳以上複</t>
  </si>
  <si>
    <t>女子45歳以上複</t>
  </si>
  <si>
    <t>女子50歳以上複</t>
  </si>
  <si>
    <t>女子55歳以上複</t>
  </si>
  <si>
    <t>女子60歳以上複</t>
  </si>
  <si>
    <t>女子65歳以上複</t>
  </si>
  <si>
    <t>女子70歳以上複</t>
  </si>
  <si>
    <t>女子75歳以上複</t>
  </si>
  <si>
    <t>30歳以上混合複</t>
  </si>
  <si>
    <t>35歳以上混合複</t>
  </si>
  <si>
    <t>40歳以上混合複</t>
  </si>
  <si>
    <t>45歳以上混合複</t>
  </si>
  <si>
    <t>50歳以上混合複</t>
  </si>
  <si>
    <t>55歳以上混合複</t>
  </si>
  <si>
    <t>60歳以上混合複</t>
  </si>
  <si>
    <t>65歳以上混合複</t>
  </si>
  <si>
    <t>70歳以上混合複</t>
  </si>
  <si>
    <t>種目</t>
    <rPh sb="0" eb="2">
      <t>シュモク</t>
    </rPh>
    <phoneticPr fontId="4"/>
  </si>
  <si>
    <t>数</t>
    <rPh sb="0" eb="1">
      <t>カズ</t>
    </rPh>
    <phoneticPr fontId="4"/>
  </si>
  <si>
    <t>金額（他県納入除く）</t>
    <rPh sb="0" eb="2">
      <t>キンガク</t>
    </rPh>
    <rPh sb="3" eb="4">
      <t>タ</t>
    </rPh>
    <rPh sb="4" eb="5">
      <t>ケン</t>
    </rPh>
    <rPh sb="5" eb="7">
      <t>ノウニュウ</t>
    </rPh>
    <rPh sb="7" eb="8">
      <t>ノゾ</t>
    </rPh>
    <phoneticPr fontId="4"/>
  </si>
  <si>
    <t>　なお、記入した選手は全員　(公財)日本バドミントン協会会員、並びに公認審判員有資格者です</t>
    <rPh sb="4" eb="6">
      <t>キニュウ</t>
    </rPh>
    <rPh sb="11" eb="13">
      <t>ゼンイン</t>
    </rPh>
    <phoneticPr fontId="4"/>
  </si>
  <si>
    <t>団体名</t>
    <rPh sb="0" eb="2">
      <t>ダンタイ</t>
    </rPh>
    <rPh sb="2" eb="3">
      <t>メイ</t>
    </rPh>
    <phoneticPr fontId="4"/>
  </si>
  <si>
    <t>他県納入金額</t>
    <rPh sb="0" eb="1">
      <t>タ</t>
    </rPh>
    <rPh sb="1" eb="2">
      <t>ケン</t>
    </rPh>
    <rPh sb="2" eb="4">
      <t>ノウニュウ</t>
    </rPh>
    <rPh sb="4" eb="6">
      <t>キンガク</t>
    </rPh>
    <phoneticPr fontId="4"/>
  </si>
  <si>
    <t>申込責任者氏名</t>
    <rPh sb="0" eb="2">
      <t>モウシコ</t>
    </rPh>
    <rPh sb="2" eb="5">
      <t>セキニンシャ</t>
    </rPh>
    <rPh sb="5" eb="7">
      <t>シメイ</t>
    </rPh>
    <phoneticPr fontId="4"/>
  </si>
  <si>
    <t>申込責任者住所</t>
    <rPh sb="0" eb="2">
      <t>モウシコ</t>
    </rPh>
    <rPh sb="2" eb="5">
      <t>セキニンシャ</t>
    </rPh>
    <rPh sb="5" eb="7">
      <t>ジュウショ</t>
    </rPh>
    <phoneticPr fontId="4"/>
  </si>
  <si>
    <t>申込責任者携帯電話番号</t>
    <rPh sb="0" eb="2">
      <t>モウシコ</t>
    </rPh>
    <rPh sb="2" eb="5">
      <t>セキニンシャ</t>
    </rPh>
    <rPh sb="5" eb="7">
      <t>ケイタイ</t>
    </rPh>
    <rPh sb="7" eb="9">
      <t>デンワ</t>
    </rPh>
    <rPh sb="9" eb="11">
      <t>バンゴウ</t>
    </rPh>
    <phoneticPr fontId="4"/>
  </si>
  <si>
    <t>月</t>
    <rPh sb="0" eb="1">
      <t>ガツ</t>
    </rPh>
    <phoneticPr fontId="4"/>
  </si>
  <si>
    <t>日</t>
    <rPh sb="0" eb="1">
      <t>ニチ</t>
    </rPh>
    <phoneticPr fontId="4"/>
  </si>
  <si>
    <t>申込金額合計</t>
    <rPh sb="0" eb="2">
      <t>モウシコ</t>
    </rPh>
    <rPh sb="2" eb="4">
      <t>キンガク</t>
    </rPh>
    <rPh sb="4" eb="6">
      <t>ゴウケイ</t>
    </rPh>
    <phoneticPr fontId="4"/>
  </si>
  <si>
    <t>男子単</t>
    <rPh sb="0" eb="2">
      <t>ダンシ</t>
    </rPh>
    <rPh sb="2" eb="3">
      <t>タン</t>
    </rPh>
    <phoneticPr fontId="4"/>
  </si>
  <si>
    <t>女子単</t>
    <rPh sb="0" eb="2">
      <t>ジョシ</t>
    </rPh>
    <rPh sb="2" eb="3">
      <t>タン</t>
    </rPh>
    <phoneticPr fontId="4"/>
  </si>
  <si>
    <t>男子複</t>
    <rPh sb="0" eb="2">
      <t>ダンシ</t>
    </rPh>
    <rPh sb="2" eb="3">
      <t>フク</t>
    </rPh>
    <phoneticPr fontId="4"/>
  </si>
  <si>
    <t>女子複</t>
    <rPh sb="0" eb="2">
      <t>ジョシ</t>
    </rPh>
    <rPh sb="2" eb="3">
      <t>フク</t>
    </rPh>
    <phoneticPr fontId="4"/>
  </si>
  <si>
    <t>混合複</t>
    <rPh sb="0" eb="2">
      <t>コンゴウ</t>
    </rPh>
    <rPh sb="2" eb="3">
      <t>フク</t>
    </rPh>
    <phoneticPr fontId="4"/>
  </si>
  <si>
    <t>組</t>
    <rPh sb="0" eb="1">
      <t>クミ</t>
    </rPh>
    <phoneticPr fontId="4"/>
  </si>
  <si>
    <t>詳細</t>
    <rPh sb="0" eb="2">
      <t>ショウサイ</t>
    </rPh>
    <phoneticPr fontId="4"/>
  </si>
  <si>
    <t>県内参加人数 のべ</t>
    <rPh sb="0" eb="2">
      <t>ケンナイ</t>
    </rPh>
    <rPh sb="2" eb="4">
      <t>サンカ</t>
    </rPh>
    <rPh sb="4" eb="6">
      <t>ニンズウ</t>
    </rPh>
    <phoneticPr fontId="4"/>
  </si>
  <si>
    <t>他県人数 のべ</t>
    <rPh sb="0" eb="2">
      <t>タケン</t>
    </rPh>
    <rPh sb="2" eb="4">
      <t>ニンズウ</t>
    </rPh>
    <phoneticPr fontId="4"/>
  </si>
  <si>
    <t>30MS</t>
  </si>
  <si>
    <t>35MS</t>
  </si>
  <si>
    <t>次に,各種目にそれぞれ申込む選手の情報を入力してください</t>
    <rPh sb="0" eb="1">
      <t>ツギ</t>
    </rPh>
    <rPh sb="3" eb="4">
      <t>カク</t>
    </rPh>
    <rPh sb="4" eb="6">
      <t>シュモク</t>
    </rPh>
    <rPh sb="11" eb="12">
      <t>モウ</t>
    </rPh>
    <rPh sb="12" eb="13">
      <t>コ</t>
    </rPh>
    <rPh sb="14" eb="16">
      <t>センシュ</t>
    </rPh>
    <rPh sb="17" eb="19">
      <t>ジョウホウ</t>
    </rPh>
    <rPh sb="20" eb="22">
      <t>ニュウリョク</t>
    </rPh>
    <phoneticPr fontId="2"/>
  </si>
  <si>
    <r>
      <t>種目</t>
    </r>
    <r>
      <rPr>
        <sz val="11"/>
        <rFont val="ＭＳ Ｐゴシック"/>
        <family val="3"/>
        <charset val="128"/>
      </rPr>
      <t>はそれぞれドロップダウンリストから選択してください（図2）</t>
    </r>
    <rPh sb="0" eb="2">
      <t>シュモク</t>
    </rPh>
    <rPh sb="19" eb="21">
      <t>センタク</t>
    </rPh>
    <rPh sb="28" eb="29">
      <t>ズ</t>
    </rPh>
    <phoneticPr fontId="2"/>
  </si>
  <si>
    <t>まず、申込書のシートに日付、申込責任者の各情報を記入してください（図1）</t>
    <rPh sb="3" eb="5">
      <t>モウシコミ</t>
    </rPh>
    <rPh sb="5" eb="6">
      <t>ショ</t>
    </rPh>
    <rPh sb="11" eb="13">
      <t>ヒヅケ</t>
    </rPh>
    <rPh sb="14" eb="16">
      <t>モウシコ</t>
    </rPh>
    <rPh sb="16" eb="19">
      <t>セキニンシャ</t>
    </rPh>
    <rPh sb="20" eb="21">
      <t>カク</t>
    </rPh>
    <rPh sb="21" eb="23">
      <t>ジョウホウ</t>
    </rPh>
    <rPh sb="33" eb="34">
      <t>ズ</t>
    </rPh>
    <phoneticPr fontId="2"/>
  </si>
  <si>
    <r>
      <t>生年月日</t>
    </r>
    <r>
      <rPr>
        <sz val="11"/>
        <rFont val="ＭＳ Ｐゴシック"/>
        <family val="3"/>
        <charset val="128"/>
      </rPr>
      <t>　は西暦で1963/6/11　という形式で記入してください</t>
    </r>
    <rPh sb="0" eb="2">
      <t>セイネン</t>
    </rPh>
    <rPh sb="2" eb="4">
      <t>ガッピ</t>
    </rPh>
    <rPh sb="6" eb="8">
      <t>セイレキ</t>
    </rPh>
    <rPh sb="22" eb="24">
      <t>ケイシキ</t>
    </rPh>
    <rPh sb="25" eb="27">
      <t>キニュウ</t>
    </rPh>
    <phoneticPr fontId="2"/>
  </si>
  <si>
    <t>生年月日</t>
    <rPh sb="0" eb="2">
      <t>セイネン</t>
    </rPh>
    <rPh sb="2" eb="4">
      <t>ガッピ</t>
    </rPh>
    <phoneticPr fontId="2"/>
  </si>
  <si>
    <t>年齢</t>
    <rPh sb="0" eb="2">
      <t>ネンレイ</t>
    </rPh>
    <phoneticPr fontId="2"/>
  </si>
  <si>
    <t>出場資格</t>
    <rPh sb="0" eb="2">
      <t>シュツジョウ</t>
    </rPh>
    <rPh sb="2" eb="4">
      <t>シカク</t>
    </rPh>
    <phoneticPr fontId="2"/>
  </si>
  <si>
    <t>審判No.</t>
    <rPh sb="0" eb="2">
      <t>シンパン</t>
    </rPh>
    <phoneticPr fontId="2"/>
  </si>
  <si>
    <t>No</t>
    <phoneticPr fontId="2"/>
  </si>
  <si>
    <t>ＭＳ</t>
    <phoneticPr fontId="2"/>
  </si>
  <si>
    <t>ふりがな</t>
    <phoneticPr fontId="2"/>
  </si>
  <si>
    <t>ＷＳ</t>
    <phoneticPr fontId="2"/>
  </si>
  <si>
    <t>ＭＤ</t>
    <phoneticPr fontId="2"/>
  </si>
  <si>
    <t>ＷＤ</t>
    <phoneticPr fontId="2"/>
  </si>
  <si>
    <t>ＸＤ</t>
    <phoneticPr fontId="2"/>
  </si>
  <si>
    <t>（※単と混合複は同時に出場することができません）</t>
    <rPh sb="2" eb="3">
      <t>タン</t>
    </rPh>
    <rPh sb="4" eb="6">
      <t>コンゴウ</t>
    </rPh>
    <rPh sb="6" eb="7">
      <t>フク</t>
    </rPh>
    <rPh sb="8" eb="10">
      <t>ドウジ</t>
    </rPh>
    <rPh sb="11" eb="13">
      <t>シュツジョウ</t>
    </rPh>
    <phoneticPr fontId="2"/>
  </si>
  <si>
    <t>年齢は自動で表示されます</t>
    <rPh sb="0" eb="2">
      <t>ネンレイ</t>
    </rPh>
    <rPh sb="3" eb="5">
      <t>ジドウ</t>
    </rPh>
    <rPh sb="6" eb="8">
      <t>ヒョウジ</t>
    </rPh>
    <phoneticPr fontId="2"/>
  </si>
  <si>
    <t>記入が全て終わりましたら「申込書」に参加料の合計が表示されますのでご確認ください（図4）</t>
    <rPh sb="0" eb="2">
      <t>キニュウ</t>
    </rPh>
    <rPh sb="3" eb="4">
      <t>スベ</t>
    </rPh>
    <rPh sb="5" eb="6">
      <t>オ</t>
    </rPh>
    <rPh sb="13" eb="15">
      <t>モウシコミ</t>
    </rPh>
    <rPh sb="15" eb="16">
      <t>ショ</t>
    </rPh>
    <rPh sb="18" eb="21">
      <t>サンカリョウ</t>
    </rPh>
    <rPh sb="22" eb="24">
      <t>ゴウケイ</t>
    </rPh>
    <rPh sb="25" eb="27">
      <t>ヒョウジ</t>
    </rPh>
    <rPh sb="34" eb="36">
      <t>カクニン</t>
    </rPh>
    <rPh sb="41" eb="42">
      <t>ズ</t>
    </rPh>
    <phoneticPr fontId="2"/>
  </si>
  <si>
    <t>(例：岡崎フェニックス、東海クラブ、新日鐵住金名古屋、個人登録、など)</t>
    <rPh sb="1" eb="2">
      <t>レイ</t>
    </rPh>
    <rPh sb="3" eb="5">
      <t>オカザキ</t>
    </rPh>
    <rPh sb="12" eb="14">
      <t>トウカイ</t>
    </rPh>
    <rPh sb="18" eb="21">
      <t>シンニッテツ</t>
    </rPh>
    <rPh sb="21" eb="23">
      <t>スミキン</t>
    </rPh>
    <rPh sb="23" eb="25">
      <t>ナゴ</t>
    </rPh>
    <rPh sb="25" eb="26">
      <t>ヤ</t>
    </rPh>
    <rPh sb="27" eb="29">
      <t>コジン</t>
    </rPh>
    <rPh sb="29" eb="31">
      <t>トウロク</t>
    </rPh>
    <phoneticPr fontId="2"/>
  </si>
  <si>
    <r>
      <t>　なので前回BEST</t>
    </r>
    <r>
      <rPr>
        <sz val="11"/>
        <rFont val="ＭＳ Ｐゴシック"/>
        <family val="3"/>
        <charset val="128"/>
      </rPr>
      <t>16入りした場合は75歳以上だろうと県社会人に出場してようと</t>
    </r>
    <rPh sb="4" eb="6">
      <t>ゼンカイ</t>
    </rPh>
    <rPh sb="12" eb="13">
      <t>イ</t>
    </rPh>
    <rPh sb="16" eb="18">
      <t>バアイ</t>
    </rPh>
    <rPh sb="21" eb="22">
      <t>サイ</t>
    </rPh>
    <rPh sb="22" eb="24">
      <t>イジョウ</t>
    </rPh>
    <rPh sb="28" eb="29">
      <t>ケン</t>
    </rPh>
    <rPh sb="29" eb="31">
      <t>シャカイ</t>
    </rPh>
    <rPh sb="31" eb="32">
      <t>ジン</t>
    </rPh>
    <rPh sb="33" eb="35">
      <t>シュツジョウ</t>
    </rPh>
    <phoneticPr fontId="2"/>
  </si>
  <si>
    <r>
      <t>審判等級</t>
    </r>
    <r>
      <rPr>
        <sz val="11"/>
        <rFont val="ＭＳ Ｐゴシック"/>
        <family val="3"/>
        <charset val="128"/>
      </rPr>
      <t>　は取得している審判資格の等級（1級・2級・３級）を記入してください</t>
    </r>
    <rPh sb="0" eb="2">
      <t>シンパン</t>
    </rPh>
    <rPh sb="2" eb="4">
      <t>トウキュウ</t>
    </rPh>
    <rPh sb="6" eb="8">
      <t>シュトク</t>
    </rPh>
    <rPh sb="12" eb="14">
      <t>シンパン</t>
    </rPh>
    <rPh sb="14" eb="16">
      <t>シカク</t>
    </rPh>
    <rPh sb="17" eb="19">
      <t>トウキュウ</t>
    </rPh>
    <rPh sb="21" eb="22">
      <t>キュウ</t>
    </rPh>
    <rPh sb="24" eb="25">
      <t>キュウ</t>
    </rPh>
    <rPh sb="27" eb="28">
      <t>キュウ</t>
    </rPh>
    <rPh sb="30" eb="32">
      <t>キニュウ</t>
    </rPh>
    <phoneticPr fontId="2"/>
  </si>
  <si>
    <t>審判資格を持っていない選手は申込できません</t>
    <rPh sb="0" eb="2">
      <t>シンパン</t>
    </rPh>
    <rPh sb="2" eb="4">
      <t>シカク</t>
    </rPh>
    <rPh sb="5" eb="6">
      <t>モ</t>
    </rPh>
    <rPh sb="11" eb="13">
      <t>センシュ</t>
    </rPh>
    <rPh sb="14" eb="16">
      <t>モウシコミ</t>
    </rPh>
    <phoneticPr fontId="2"/>
  </si>
  <si>
    <t>審判資格級</t>
    <rPh sb="0" eb="2">
      <t>シンパン</t>
    </rPh>
    <rPh sb="2" eb="4">
      <t>シカク</t>
    </rPh>
    <rPh sb="4" eb="5">
      <t>キュウ</t>
    </rPh>
    <phoneticPr fontId="2"/>
  </si>
  <si>
    <r>
      <t>他出場種目</t>
    </r>
    <r>
      <rPr>
        <sz val="11"/>
        <rFont val="ＭＳ Ｐゴシック"/>
        <family val="3"/>
        <charset val="128"/>
      </rPr>
      <t>　他に出場種目がある場合、会員番号を正しく記入していれば　自動で表示されます</t>
    </r>
    <rPh sb="0" eb="1">
      <t>タ</t>
    </rPh>
    <rPh sb="1" eb="3">
      <t>シュツジョウ</t>
    </rPh>
    <rPh sb="3" eb="5">
      <t>シュモク</t>
    </rPh>
    <rPh sb="6" eb="7">
      <t>タ</t>
    </rPh>
    <rPh sb="8" eb="10">
      <t>シュツジョウ</t>
    </rPh>
    <rPh sb="10" eb="12">
      <t>シュモク</t>
    </rPh>
    <rPh sb="15" eb="17">
      <t>バアイ</t>
    </rPh>
    <rPh sb="18" eb="20">
      <t>カイイン</t>
    </rPh>
    <rPh sb="20" eb="22">
      <t>バンゴウ</t>
    </rPh>
    <rPh sb="23" eb="24">
      <t>タダ</t>
    </rPh>
    <rPh sb="26" eb="28">
      <t>キニュウ</t>
    </rPh>
    <rPh sb="34" eb="36">
      <t>ジドウ</t>
    </rPh>
    <rPh sb="37" eb="39">
      <t>ヒョウジ</t>
    </rPh>
    <phoneticPr fontId="2"/>
  </si>
  <si>
    <t>80MS</t>
    <phoneticPr fontId="2"/>
  </si>
  <si>
    <t>80WS</t>
    <phoneticPr fontId="2"/>
  </si>
  <si>
    <t>80MD</t>
    <phoneticPr fontId="2"/>
  </si>
  <si>
    <t>80WD</t>
    <phoneticPr fontId="2"/>
  </si>
  <si>
    <t>80WD●</t>
    <phoneticPr fontId="2"/>
  </si>
  <si>
    <t>男子80歳以上単</t>
    <phoneticPr fontId="4"/>
  </si>
  <si>
    <t>女子80歳以上単</t>
    <phoneticPr fontId="4"/>
  </si>
  <si>
    <t>男子75歳以上複</t>
    <phoneticPr fontId="4"/>
  </si>
  <si>
    <t>男子80歳以上複</t>
    <phoneticPr fontId="4"/>
  </si>
  <si>
    <t>女子80歳以上複</t>
    <phoneticPr fontId="4"/>
  </si>
  <si>
    <t>75歳以上混合複</t>
    <phoneticPr fontId="4"/>
  </si>
  <si>
    <t>80歳以上混合複</t>
    <phoneticPr fontId="4"/>
  </si>
  <si>
    <t>80XD</t>
    <phoneticPr fontId="2"/>
  </si>
  <si>
    <t>80XD●</t>
    <phoneticPr fontId="2"/>
  </si>
  <si>
    <t>80MS</t>
  </si>
  <si>
    <t>★</t>
    <phoneticPr fontId="2"/>
  </si>
  <si>
    <t>80MD●</t>
    <phoneticPr fontId="2"/>
  </si>
  <si>
    <r>
      <t>会員番号（10桁）</t>
    </r>
    <r>
      <rPr>
        <sz val="11"/>
        <rFont val="ＭＳ Ｐゴシック"/>
        <family val="3"/>
        <charset val="128"/>
      </rPr>
      <t>　は必須ですので必ず記入してください</t>
    </r>
    <rPh sb="0" eb="2">
      <t>カイイン</t>
    </rPh>
    <rPh sb="2" eb="4">
      <t>バンゴウ</t>
    </rPh>
    <rPh sb="7" eb="8">
      <t>ケタ</t>
    </rPh>
    <rPh sb="11" eb="13">
      <t>ヒッス</t>
    </rPh>
    <rPh sb="17" eb="18">
      <t>カナラ</t>
    </rPh>
    <rPh sb="19" eb="21">
      <t>キニュウ</t>
    </rPh>
    <phoneticPr fontId="2"/>
  </si>
  <si>
    <t>2019年度より会員番号は10桁に変更されています
必ず10桁の新会員番号を入力するようにしてください
新しい会員番号がわからない場合は所属連盟に確認してください</t>
    <rPh sb="4" eb="6">
      <t>ネンド</t>
    </rPh>
    <rPh sb="8" eb="10">
      <t>カイイン</t>
    </rPh>
    <rPh sb="10" eb="12">
      <t>バンゴウ</t>
    </rPh>
    <rPh sb="15" eb="16">
      <t>ケタ</t>
    </rPh>
    <rPh sb="17" eb="19">
      <t>ヘンコウ</t>
    </rPh>
    <rPh sb="26" eb="27">
      <t>カナラ</t>
    </rPh>
    <rPh sb="30" eb="31">
      <t>ケタ</t>
    </rPh>
    <rPh sb="32" eb="33">
      <t>シン</t>
    </rPh>
    <rPh sb="33" eb="35">
      <t>カイイン</t>
    </rPh>
    <rPh sb="35" eb="37">
      <t>バンゴウ</t>
    </rPh>
    <rPh sb="38" eb="40">
      <t>ニュウリョク</t>
    </rPh>
    <rPh sb="52" eb="53">
      <t>アタラ</t>
    </rPh>
    <rPh sb="55" eb="57">
      <t>カイイン</t>
    </rPh>
    <rPh sb="57" eb="59">
      <t>バンゴウ</t>
    </rPh>
    <rPh sb="65" eb="67">
      <t>バアイ</t>
    </rPh>
    <rPh sb="68" eb="70">
      <t>ショゾク</t>
    </rPh>
    <rPh sb="70" eb="72">
      <t>レンメイ</t>
    </rPh>
    <rPh sb="73" eb="75">
      <t>カクニン</t>
    </rPh>
    <phoneticPr fontId="2"/>
  </si>
  <si>
    <t>会員番号
（10桁　必須）</t>
    <rPh sb="0" eb="2">
      <t>カイイン</t>
    </rPh>
    <rPh sb="2" eb="4">
      <t>バンゴウ</t>
    </rPh>
    <rPh sb="8" eb="9">
      <t>ケタ</t>
    </rPh>
    <rPh sb="10" eb="12">
      <t>ヒッス</t>
    </rPh>
    <phoneticPr fontId="2"/>
  </si>
  <si>
    <t>　下記の通り申し込み当団体からの申込は本件で終了とします</t>
  </si>
  <si>
    <t>2021/7　2021年用に更新</t>
    <rPh sb="11" eb="13">
      <t>ネンヨウ</t>
    </rPh>
    <rPh sb="14" eb="16">
      <t>コウシン</t>
    </rPh>
    <phoneticPr fontId="2"/>
  </si>
  <si>
    <t>愛知県バドミントン協会　競技委員会　内田　公明　info@badminton-aichi.com</t>
    <rPh sb="0" eb="3">
      <t>アイチケン</t>
    </rPh>
    <rPh sb="9" eb="11">
      <t>キョウカイ</t>
    </rPh>
    <rPh sb="12" eb="14">
      <t>キョウギ</t>
    </rPh>
    <rPh sb="14" eb="17">
      <t>イインカイ</t>
    </rPh>
    <rPh sb="18" eb="20">
      <t>ウチダ</t>
    </rPh>
    <rPh sb="21" eb="23">
      <t>コウメイ</t>
    </rPh>
    <phoneticPr fontId="2"/>
  </si>
  <si>
    <t>【警告】　
本件は誰でも気軽に申し込めるものではありません
必ず団体責任者が取り纏めて申し込みしてください
複数団体を取り纏めて1件のファイルで送っていただけると大変助かります</t>
    <rPh sb="1" eb="3">
      <t>ケイコク</t>
    </rPh>
    <rPh sb="6" eb="8">
      <t>ホンケン</t>
    </rPh>
    <rPh sb="9" eb="10">
      <t>ダレ</t>
    </rPh>
    <rPh sb="12" eb="14">
      <t>キガル</t>
    </rPh>
    <rPh sb="15" eb="16">
      <t>モウ</t>
    </rPh>
    <rPh sb="17" eb="18">
      <t>コ</t>
    </rPh>
    <rPh sb="30" eb="31">
      <t>カナラ</t>
    </rPh>
    <rPh sb="32" eb="34">
      <t>ダンタイ</t>
    </rPh>
    <rPh sb="34" eb="37">
      <t>セキニンシャ</t>
    </rPh>
    <rPh sb="38" eb="39">
      <t>ト</t>
    </rPh>
    <rPh sb="40" eb="41">
      <t>マト</t>
    </rPh>
    <rPh sb="43" eb="44">
      <t>モウ</t>
    </rPh>
    <rPh sb="45" eb="46">
      <t>コ</t>
    </rPh>
    <rPh sb="54" eb="56">
      <t>フクスウ</t>
    </rPh>
    <rPh sb="56" eb="58">
      <t>ダンタイ</t>
    </rPh>
    <rPh sb="59" eb="60">
      <t>ト</t>
    </rPh>
    <rPh sb="61" eb="62">
      <t>マト</t>
    </rPh>
    <rPh sb="65" eb="66">
      <t>ケン</t>
    </rPh>
    <rPh sb="72" eb="73">
      <t>オク</t>
    </rPh>
    <rPh sb="81" eb="83">
      <t>タイヘン</t>
    </rPh>
    <rPh sb="83" eb="84">
      <t>タス</t>
    </rPh>
    <phoneticPr fontId="2"/>
  </si>
  <si>
    <t>★同一団体からの複数回にまたがる申込は受理しません
必ず所属団体の責任者が取り纏めてから提出すること
同一団体の複数申込は全て廃棄します
★単複申し込む際はかならず1団体から申込をすること
単と複別々の申込は受理できません</t>
    <rPh sb="1" eb="3">
      <t>ドウイツ</t>
    </rPh>
    <rPh sb="3" eb="5">
      <t>ダンタイ</t>
    </rPh>
    <rPh sb="8" eb="10">
      <t>フクスウ</t>
    </rPh>
    <rPh sb="10" eb="11">
      <t>カイ</t>
    </rPh>
    <rPh sb="16" eb="18">
      <t>モウシコミ</t>
    </rPh>
    <rPh sb="19" eb="21">
      <t>ジュリ</t>
    </rPh>
    <rPh sb="51" eb="53">
      <t>ドウイツ</t>
    </rPh>
    <rPh sb="53" eb="55">
      <t>ダンタイ</t>
    </rPh>
    <rPh sb="56" eb="58">
      <t>フクスウ</t>
    </rPh>
    <rPh sb="58" eb="60">
      <t>モウシコミ</t>
    </rPh>
    <rPh sb="61" eb="62">
      <t>スベ</t>
    </rPh>
    <rPh sb="63" eb="65">
      <t>ハイキ</t>
    </rPh>
    <rPh sb="70" eb="72">
      <t>タンフク</t>
    </rPh>
    <rPh sb="72" eb="73">
      <t>モウ</t>
    </rPh>
    <rPh sb="74" eb="75">
      <t>コ</t>
    </rPh>
    <rPh sb="76" eb="77">
      <t>サイ</t>
    </rPh>
    <rPh sb="83" eb="85">
      <t>ダンタイ</t>
    </rPh>
    <rPh sb="87" eb="89">
      <t>モウシコミ</t>
    </rPh>
    <rPh sb="95" eb="96">
      <t>タン</t>
    </rPh>
    <rPh sb="97" eb="98">
      <t>フク</t>
    </rPh>
    <rPh sb="98" eb="100">
      <t>ベツベツ</t>
    </rPh>
    <rPh sb="101" eb="103">
      <t>モウシコミ</t>
    </rPh>
    <rPh sb="104" eb="106">
      <t>ジュリ</t>
    </rPh>
    <phoneticPr fontId="2"/>
  </si>
  <si>
    <t>★メール本文には「団体」「申込責任者」を書いてください
記入が無いと紛れて処理できないことがあります</t>
    <rPh sb="4" eb="5">
      <t>ホン</t>
    </rPh>
    <rPh sb="5" eb="6">
      <t>ブン</t>
    </rPh>
    <rPh sb="9" eb="11">
      <t>ダンタイ</t>
    </rPh>
    <rPh sb="13" eb="15">
      <t>モウシコミ</t>
    </rPh>
    <rPh sb="15" eb="18">
      <t>セキニンシャ</t>
    </rPh>
    <rPh sb="20" eb="21">
      <t>カ</t>
    </rPh>
    <rPh sb="28" eb="30">
      <t>キニュウ</t>
    </rPh>
    <rPh sb="31" eb="32">
      <t>ナ</t>
    </rPh>
    <rPh sb="34" eb="35">
      <t>マギ</t>
    </rPh>
    <rPh sb="37" eb="39">
      <t>ショリ</t>
    </rPh>
    <phoneticPr fontId="2"/>
  </si>
  <si>
    <t>愛知県バドミントン協会 会長　山田　順一郎 殿</t>
    <rPh sb="15" eb="17">
      <t>ヤマダ</t>
    </rPh>
    <rPh sb="18" eb="21">
      <t>ジュンイチロウ</t>
    </rPh>
    <phoneticPr fontId="4"/>
  </si>
  <si>
    <t>その他不明な点がありましたら　競技委員会　内田までお問合せください</t>
    <rPh sb="2" eb="3">
      <t>タ</t>
    </rPh>
    <rPh sb="3" eb="5">
      <t>フメイ</t>
    </rPh>
    <rPh sb="6" eb="7">
      <t>テン</t>
    </rPh>
    <rPh sb="15" eb="17">
      <t>キョウギ</t>
    </rPh>
    <rPh sb="17" eb="20">
      <t>イインカイ</t>
    </rPh>
    <rPh sb="21" eb="23">
      <t>ウチダ</t>
    </rPh>
    <rPh sb="26" eb="28">
      <t>トイアワ</t>
    </rPh>
    <phoneticPr fontId="2"/>
  </si>
  <si>
    <t>第41回全日本シニア選手権大会　愛知県内申込みファイル入力説明</t>
    <rPh sb="0" eb="1">
      <t>ダイ</t>
    </rPh>
    <rPh sb="3" eb="4">
      <t>カイ</t>
    </rPh>
    <rPh sb="4" eb="5">
      <t>ゼン</t>
    </rPh>
    <rPh sb="5" eb="7">
      <t>ニホン</t>
    </rPh>
    <rPh sb="10" eb="13">
      <t>センシュケン</t>
    </rPh>
    <rPh sb="13" eb="15">
      <t>タイカイ</t>
    </rPh>
    <rPh sb="16" eb="18">
      <t>アイチ</t>
    </rPh>
    <rPh sb="18" eb="20">
      <t>ケンナイ</t>
    </rPh>
    <rPh sb="20" eb="22">
      <t>モウシコ</t>
    </rPh>
    <rPh sb="27" eb="29">
      <t>ニュウリョク</t>
    </rPh>
    <rPh sb="29" eb="31">
      <t>セツメイ</t>
    </rPh>
    <phoneticPr fontId="2"/>
  </si>
  <si>
    <t>2024/7　2024年用に更新</t>
    <rPh sb="11" eb="13">
      <t>ネンヨウ</t>
    </rPh>
    <rPh sb="14" eb="16">
      <t>コウシン</t>
    </rPh>
    <phoneticPr fontId="2"/>
  </si>
  <si>
    <t>第41回全日本シニアバドミントン選手権大会　愛知県内　申込書</t>
    <rPh sb="22" eb="25">
      <t>アイチケン</t>
    </rPh>
    <rPh sb="25" eb="26">
      <t>ナイ</t>
    </rPh>
    <rPh sb="27" eb="29">
      <t>モウシコミ</t>
    </rPh>
    <rPh sb="29" eb="30">
      <t>ショ</t>
    </rPh>
    <phoneticPr fontId="4"/>
  </si>
  <si>
    <t>令和6年</t>
    <rPh sb="0" eb="2">
      <t>レイワ</t>
    </rPh>
    <rPh sb="3" eb="4">
      <t>ネン</t>
    </rPh>
    <phoneticPr fontId="4"/>
  </si>
  <si>
    <t>★エクセルファイル（拡張子xlsx）以外は受理しません
わざわざPDFに変換していただくと、またそれをスプレッドシート化して
ファイルを作り直す大変煩雑な作業になりますのでご遠慮ください</t>
    <rPh sb="36" eb="38">
      <t>ヘンカン</t>
    </rPh>
    <rPh sb="59" eb="60">
      <t>カ</t>
    </rPh>
    <rPh sb="68" eb="69">
      <t>ツク</t>
    </rPh>
    <rPh sb="70" eb="71">
      <t>ナオ</t>
    </rPh>
    <rPh sb="72" eb="74">
      <t>タイヘン</t>
    </rPh>
    <rPh sb="74" eb="76">
      <t>ハンザツ</t>
    </rPh>
    <rPh sb="77" eb="79">
      <t>サギョウ</t>
    </rPh>
    <rPh sb="87" eb="89">
      <t>エンリョ</t>
    </rPh>
    <phoneticPr fontId="2"/>
  </si>
  <si>
    <t>★令和6年7月29日（月）0：00～8月9 日（金）24：00
以外は届かないように設定しますので絶対に送らないでください</t>
    <rPh sb="11" eb="12">
      <t>ゲツ</t>
    </rPh>
    <rPh sb="24" eb="25">
      <t>キン</t>
    </rPh>
    <rPh sb="32" eb="34">
      <t>イガイ</t>
    </rPh>
    <rPh sb="35" eb="36">
      <t>トド</t>
    </rPh>
    <rPh sb="42" eb="44">
      <t>セッテイ</t>
    </rPh>
    <rPh sb="49" eb="51">
      <t>ゼッタイ</t>
    </rPh>
    <rPh sb="52" eb="53">
      <t>オク</t>
    </rPh>
    <phoneticPr fontId="2"/>
  </si>
  <si>
    <t>以上の最低限のルールと常識を守ってお送り
いただければ必ず受理します</t>
    <rPh sb="29" eb="31">
      <t>ジュリ</t>
    </rPh>
    <phoneticPr fontId="2"/>
  </si>
  <si>
    <t>男女単は名前を入れると自動で「愛知」と表示されます</t>
    <rPh sb="0" eb="2">
      <t>ダンジョ</t>
    </rPh>
    <rPh sb="2" eb="3">
      <t>タン</t>
    </rPh>
    <rPh sb="4" eb="6">
      <t>ナマエ</t>
    </rPh>
    <rPh sb="7" eb="8">
      <t>イ</t>
    </rPh>
    <rPh sb="11" eb="13">
      <t>ジドウ</t>
    </rPh>
    <rPh sb="15" eb="17">
      <t>アイチ</t>
    </rPh>
    <rPh sb="19" eb="21">
      <t>ヒョウジ</t>
    </rPh>
    <phoneticPr fontId="2"/>
  </si>
  <si>
    <r>
      <t>出場資格</t>
    </r>
    <r>
      <rPr>
        <sz val="11"/>
        <rFont val="ＭＳ Ｐゴシック"/>
        <family val="3"/>
        <charset val="128"/>
      </rPr>
      <t>はＡ(前年BEST16)→Ｂ（公開競技）→③（予選会出場）→他県：複のみのなかで最初に該当する項目を選らんでください</t>
    </r>
    <rPh sb="0" eb="2">
      <t>シュツジョウ</t>
    </rPh>
    <rPh sb="2" eb="4">
      <t>シカク</t>
    </rPh>
    <rPh sb="7" eb="9">
      <t>ゼンネン</t>
    </rPh>
    <rPh sb="19" eb="21">
      <t>コウカイ</t>
    </rPh>
    <rPh sb="21" eb="23">
      <t>キョウギ</t>
    </rPh>
    <rPh sb="27" eb="29">
      <t>ヨセン</t>
    </rPh>
    <rPh sb="29" eb="30">
      <t>カイ</t>
    </rPh>
    <rPh sb="30" eb="32">
      <t>シュツジョウ</t>
    </rPh>
    <rPh sb="34" eb="36">
      <t>タケン</t>
    </rPh>
    <rPh sb="37" eb="38">
      <t>フク</t>
    </rPh>
    <rPh sb="44" eb="46">
      <t>サイショ</t>
    </rPh>
    <rPh sb="47" eb="49">
      <t>ガイトウ</t>
    </rPh>
    <rPh sb="51" eb="53">
      <t>コウモク</t>
    </rPh>
    <rPh sb="54" eb="55">
      <t>エ</t>
    </rPh>
    <phoneticPr fontId="2"/>
  </si>
  <si>
    <t>　①を選択、という具合に上からみて最初に当てはまる資格を選らんでください（図3）</t>
    <rPh sb="9" eb="11">
      <t>グアイ</t>
    </rPh>
    <rPh sb="12" eb="13">
      <t>ウエ</t>
    </rPh>
    <rPh sb="17" eb="19">
      <t>サイショ</t>
    </rPh>
    <rPh sb="20" eb="21">
      <t>ア</t>
    </rPh>
    <rPh sb="25" eb="27">
      <t>シカク</t>
    </rPh>
    <rPh sb="28" eb="29">
      <t>エ</t>
    </rPh>
    <rPh sb="37" eb="38">
      <t>ズ</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</si>
</sst>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
    <numFmt numFmtId="177" formatCode="[=0]&quot;&quot;;##,##0.0"/>
    <numFmt numFmtId="178" formatCode="[=0]&quot;&quot;;##,##0.0\ "/>
  </numFmts>
  <fonts count="2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9"/>
      <name val="ＭＳ Ｐゴシック"/>
      <family val="3"/>
      <charset val="128"/>
    </font>
    <font>
      <sz val="11"/>
      <color indexed="22"/>
      <name val="ＭＳ Ｐゴシック"/>
      <family val="3"/>
      <charset val="128"/>
    </font>
    <font>
      <sz val="11"/>
      <color indexed="9"/>
      <name val="ＭＳ Ｐゴシック"/>
      <family val="3"/>
      <charset val="128"/>
    </font>
    <font>
      <b/>
      <sz val="11"/>
      <color indexed="12"/>
      <name val="ＭＳ Ｐゴシック"/>
      <family val="3"/>
      <charset val="128"/>
    </font>
    <font>
      <b/>
      <sz val="16"/>
      <name val="ＭＳ Ｐ明朝"/>
      <family val="1"/>
      <charset val="128"/>
    </font>
    <font>
      <sz val="10"/>
      <name val="ＭＳ Ｐ明朝"/>
      <family val="1"/>
      <charset val="128"/>
    </font>
    <font>
      <sz val="9"/>
      <color indexed="22"/>
      <name val="ＭＳ Ｐゴシック"/>
      <family val="3"/>
      <charset val="128"/>
    </font>
    <font>
      <sz val="8"/>
      <name val="ＭＳ Ｐゴシック"/>
      <family val="3"/>
      <charset val="128"/>
    </font>
    <font>
      <sz val="8"/>
      <color indexed="22"/>
      <name val="ＭＳ Ｐゴシック"/>
      <family val="3"/>
      <charset val="128"/>
    </font>
    <font>
      <sz val="11"/>
      <name val="ＭＳ Ｐ明朝"/>
      <family val="1"/>
      <charset val="128"/>
    </font>
    <font>
      <sz val="9"/>
      <name val="ＭＳ Ｐ明朝"/>
      <family val="1"/>
      <charset val="128"/>
    </font>
    <font>
      <sz val="16"/>
      <name val="ＭＳ Ｐ明朝"/>
      <family val="1"/>
      <charset val="128"/>
    </font>
    <font>
      <sz val="9"/>
      <color indexed="55"/>
      <name val="ＭＳ 明朝"/>
      <family val="1"/>
      <charset val="128"/>
    </font>
    <font>
      <b/>
      <sz val="24"/>
      <color indexed="9"/>
      <name val="ＭＳ Ｐ明朝"/>
      <family val="1"/>
      <charset val="128"/>
    </font>
    <font>
      <b/>
      <sz val="24"/>
      <name val="ＭＳ Ｐ明朝"/>
      <family val="1"/>
      <charset val="128"/>
    </font>
    <font>
      <sz val="28"/>
      <name val="ＭＳ Ｐゴシック"/>
      <family val="3"/>
      <charset val="128"/>
    </font>
    <font>
      <sz val="12"/>
      <name val="Arial Black"/>
      <family val="2"/>
    </font>
    <font>
      <sz val="11"/>
      <name val="Arial Black"/>
      <family val="2"/>
    </font>
    <font>
      <sz val="10"/>
      <name val="Arial Black"/>
      <family val="2"/>
    </font>
    <font>
      <sz val="16"/>
      <color indexed="55"/>
      <name val="ＭＳ Ｐゴシック"/>
      <family val="3"/>
      <charset val="128"/>
    </font>
    <font>
      <b/>
      <sz val="11"/>
      <name val="ＭＳ Ｐゴシック"/>
      <family val="3"/>
      <charset val="128"/>
    </font>
    <font>
      <b/>
      <sz val="11"/>
      <name val="ＭＳ Ｐ明朝"/>
      <family val="1"/>
      <charset val="128"/>
    </font>
    <font>
      <b/>
      <sz val="28"/>
      <name val="ＭＳ Ｐ明朝"/>
      <family val="1"/>
      <charset val="128"/>
    </font>
    <font>
      <b/>
      <sz val="36"/>
      <color theme="0"/>
      <name val="ＭＳ Ｐ明朝"/>
      <family val="1"/>
      <charset val="128"/>
    </font>
  </fonts>
  <fills count="10">
    <fill>
      <patternFill patternType="none"/>
    </fill>
    <fill>
      <patternFill patternType="gray125"/>
    </fill>
    <fill>
      <patternFill patternType="solid">
        <fgColor indexed="43"/>
        <bgColor indexed="64"/>
      </patternFill>
    </fill>
    <fill>
      <patternFill patternType="solid">
        <fgColor indexed="10"/>
        <bgColor indexed="64"/>
      </patternFill>
    </fill>
    <fill>
      <patternFill patternType="solid">
        <fgColor indexed="47"/>
        <bgColor indexed="64"/>
      </patternFill>
    </fill>
    <fill>
      <patternFill patternType="solid">
        <fgColor rgb="FF002060"/>
        <bgColor indexed="64"/>
      </patternFill>
    </fill>
    <fill>
      <patternFill patternType="solid">
        <fgColor rgb="FFFFFF00"/>
        <bgColor indexed="64"/>
      </patternFill>
    </fill>
    <fill>
      <patternFill patternType="solid">
        <fgColor theme="4" tint="0.59996337778862885"/>
        <bgColor indexed="64"/>
      </patternFill>
    </fill>
    <fill>
      <patternFill patternType="solid">
        <fgColor theme="7" tint="0.59999389629810485"/>
        <bgColor indexed="64"/>
      </patternFill>
    </fill>
    <fill>
      <patternFill patternType="solid">
        <fgColor rgb="FFFFC0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hair">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thin">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thick">
        <color indexed="55"/>
      </bottom>
      <diagonal/>
    </border>
    <border>
      <left/>
      <right style="medium">
        <color indexed="55"/>
      </right>
      <top/>
      <bottom style="thick">
        <color indexed="55"/>
      </bottom>
      <diagonal/>
    </border>
    <border>
      <left/>
      <right style="medium">
        <color indexed="55"/>
      </right>
      <top/>
      <bottom/>
      <diagonal/>
    </border>
    <border>
      <left/>
      <right/>
      <top style="medium">
        <color indexed="55"/>
      </top>
      <bottom/>
      <diagonal/>
    </border>
    <border>
      <left style="dotted">
        <color indexed="64"/>
      </left>
      <right style="thin">
        <color indexed="64"/>
      </right>
      <top style="thin">
        <color indexed="64"/>
      </top>
      <bottom style="dotted">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bottom style="thin">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medium">
        <color indexed="55"/>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01">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0" fillId="2" borderId="1" xfId="0" applyFill="1" applyBorder="1">
      <alignment vertical="center"/>
    </xf>
    <xf numFmtId="49" fontId="4" fillId="2" borderId="2" xfId="0" applyNumberFormat="1" applyFont="1" applyFill="1" applyBorder="1" applyAlignment="1" applyProtection="1">
      <alignment horizontal="center" vertical="center" shrinkToFit="1"/>
      <protection locked="0"/>
    </xf>
    <xf numFmtId="49" fontId="4" fillId="2" borderId="3" xfId="0" applyNumberFormat="1" applyFont="1" applyFill="1" applyBorder="1" applyAlignment="1" applyProtection="1">
      <alignment horizontal="center" vertical="center" shrinkToFit="1"/>
      <protection locked="0"/>
    </xf>
    <xf numFmtId="56" fontId="6" fillId="0" borderId="0" xfId="0" applyNumberFormat="1" applyFont="1">
      <alignment vertical="center"/>
    </xf>
    <xf numFmtId="0" fontId="6" fillId="0" borderId="0" xfId="0" applyFont="1">
      <alignment vertical="center"/>
    </xf>
    <xf numFmtId="0" fontId="8" fillId="0" borderId="0" xfId="0" applyFont="1">
      <alignment vertical="center"/>
    </xf>
    <xf numFmtId="49" fontId="4" fillId="2" borderId="4" xfId="0" applyNumberFormat="1" applyFont="1" applyFill="1" applyBorder="1" applyAlignment="1" applyProtection="1">
      <alignment horizontal="center" vertical="center" shrinkToFit="1"/>
      <protection locked="0"/>
    </xf>
    <xf numFmtId="0" fontId="1" fillId="0" borderId="0" xfId="0" applyFont="1">
      <alignment vertical="center"/>
    </xf>
    <xf numFmtId="0" fontId="4" fillId="2" borderId="2" xfId="0" applyFont="1" applyFill="1" applyBorder="1" applyAlignment="1" applyProtection="1">
      <alignment horizontal="center" vertical="center" shrinkToFit="1"/>
      <protection locked="0"/>
    </xf>
    <xf numFmtId="49" fontId="4" fillId="2" borderId="5" xfId="0" applyNumberFormat="1" applyFont="1" applyFill="1" applyBorder="1" applyAlignment="1" applyProtection="1">
      <alignment horizontal="center" vertical="center" shrinkToFit="1"/>
      <protection locked="0"/>
    </xf>
    <xf numFmtId="49" fontId="4" fillId="2" borderId="6" xfId="0" applyNumberFormat="1" applyFont="1" applyFill="1" applyBorder="1" applyAlignment="1" applyProtection="1">
      <alignment horizontal="center" vertical="center" shrinkToFit="1"/>
      <protection locked="0"/>
    </xf>
    <xf numFmtId="0" fontId="10" fillId="2" borderId="7" xfId="0" applyFont="1" applyFill="1" applyBorder="1" applyAlignment="1" applyProtection="1">
      <alignment horizontal="center" vertical="center"/>
      <protection locked="0"/>
    </xf>
    <xf numFmtId="49" fontId="4" fillId="2" borderId="8"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10" xfId="0" applyNumberFormat="1"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shrinkToFit="1"/>
      <protection locked="0"/>
    </xf>
    <xf numFmtId="49" fontId="4" fillId="2" borderId="12" xfId="0" applyNumberFormat="1" applyFont="1" applyFill="1" applyBorder="1" applyAlignment="1" applyProtection="1">
      <alignment horizontal="center" vertical="center" shrinkToFit="1"/>
      <protection locked="0"/>
    </xf>
    <xf numFmtId="0" fontId="14" fillId="0" borderId="0" xfId="0" applyFont="1">
      <alignment vertical="center"/>
    </xf>
    <xf numFmtId="3" fontId="14" fillId="0" borderId="0" xfId="0" applyNumberFormat="1" applyFont="1" applyAlignment="1">
      <alignment horizontal="center" vertical="center"/>
    </xf>
    <xf numFmtId="41" fontId="14" fillId="0" borderId="0" xfId="0" applyNumberFormat="1" applyFont="1">
      <alignment vertical="center"/>
    </xf>
    <xf numFmtId="0" fontId="14" fillId="0" borderId="0" xfId="0" applyFont="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41" fontId="10" fillId="0" borderId="15" xfId="0" applyNumberFormat="1" applyFont="1" applyBorder="1">
      <alignment vertical="center"/>
    </xf>
    <xf numFmtId="0" fontId="10" fillId="0" borderId="16" xfId="0" applyFont="1" applyBorder="1" applyAlignment="1">
      <alignment horizontal="center" vertical="center"/>
    </xf>
    <xf numFmtId="41" fontId="10" fillId="0" borderId="17" xfId="0" applyNumberFormat="1" applyFont="1" applyBorder="1">
      <alignment vertical="center"/>
    </xf>
    <xf numFmtId="41" fontId="10" fillId="0" borderId="0" xfId="0" applyNumberFormat="1" applyFont="1">
      <alignment vertical="center"/>
    </xf>
    <xf numFmtId="41" fontId="10" fillId="0" borderId="18" xfId="0" applyNumberFormat="1" applyFont="1" applyBorder="1">
      <alignment vertical="center"/>
    </xf>
    <xf numFmtId="41" fontId="10" fillId="0" borderId="19" xfId="0" applyNumberFormat="1" applyFont="1" applyBorder="1">
      <alignment vertical="center"/>
    </xf>
    <xf numFmtId="3" fontId="10" fillId="0" borderId="20" xfId="0" applyNumberFormat="1" applyFont="1" applyBorder="1" applyAlignment="1">
      <alignment horizontal="center" vertical="center"/>
    </xf>
    <xf numFmtId="0" fontId="10" fillId="0" borderId="0" xfId="0" applyFont="1">
      <alignment vertical="center"/>
    </xf>
    <xf numFmtId="3" fontId="10"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20" xfId="0" applyFont="1" applyBorder="1" applyAlignment="1">
      <alignment horizontal="center" vertical="center"/>
    </xf>
    <xf numFmtId="0" fontId="4" fillId="0" borderId="0" xfId="0" applyFont="1">
      <alignment vertical="center"/>
    </xf>
    <xf numFmtId="3" fontId="10" fillId="0" borderId="21" xfId="2" applyNumberFormat="1" applyFont="1" applyBorder="1" applyAlignment="1">
      <alignment horizontal="right" vertical="center"/>
    </xf>
    <xf numFmtId="3" fontId="10" fillId="0" borderId="22" xfId="2" applyNumberFormat="1" applyFont="1" applyBorder="1" applyAlignment="1">
      <alignment horizontal="right" vertical="center"/>
    </xf>
    <xf numFmtId="3" fontId="10" fillId="0" borderId="21" xfId="0" applyNumberFormat="1" applyFont="1" applyBorder="1" applyAlignment="1">
      <alignment horizontal="right" vertical="center"/>
    </xf>
    <xf numFmtId="3" fontId="10" fillId="0" borderId="23" xfId="0" applyNumberFormat="1" applyFont="1" applyBorder="1" applyAlignment="1">
      <alignment horizontal="right" vertical="center"/>
    </xf>
    <xf numFmtId="3" fontId="10" fillId="0" borderId="24" xfId="0" applyNumberFormat="1" applyFont="1" applyBorder="1" applyAlignment="1">
      <alignment horizontal="right" vertical="center"/>
    </xf>
    <xf numFmtId="3" fontId="10" fillId="0" borderId="22" xfId="0" applyNumberFormat="1" applyFont="1" applyBorder="1" applyAlignment="1">
      <alignment horizontal="right" vertical="center"/>
    </xf>
    <xf numFmtId="0" fontId="10" fillId="0" borderId="0" xfId="0" applyFont="1" applyAlignment="1">
      <alignment horizontal="right"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3" fontId="10" fillId="0" borderId="24" xfId="2" applyNumberFormat="1" applyFont="1" applyBorder="1" applyAlignment="1">
      <alignment horizontal="right" vertical="center"/>
    </xf>
    <xf numFmtId="176" fontId="10" fillId="0" borderId="21" xfId="1" applyNumberFormat="1" applyFont="1" applyBorder="1" applyAlignment="1">
      <alignment horizontal="right" vertical="center"/>
    </xf>
    <xf numFmtId="176" fontId="10" fillId="0" borderId="23" xfId="1" applyNumberFormat="1" applyFont="1" applyBorder="1" applyAlignment="1">
      <alignment horizontal="right" vertical="center"/>
    </xf>
    <xf numFmtId="176" fontId="10" fillId="0" borderId="24" xfId="1" applyNumberFormat="1" applyFont="1" applyBorder="1" applyAlignment="1">
      <alignment horizontal="right"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15" fillId="0" borderId="24" xfId="0" applyFont="1" applyBorder="1" applyAlignment="1">
      <alignment horizontal="center" vertical="center"/>
    </xf>
    <xf numFmtId="0" fontId="15" fillId="0" borderId="21" xfId="0" applyFont="1" applyBorder="1" applyAlignment="1">
      <alignment horizontal="center" vertical="center"/>
    </xf>
    <xf numFmtId="176" fontId="10" fillId="0" borderId="17" xfId="1" applyNumberFormat="1" applyFont="1" applyBorder="1" applyAlignment="1">
      <alignment horizontal="right" vertical="center"/>
    </xf>
    <xf numFmtId="176" fontId="10" fillId="0" borderId="19" xfId="1" applyNumberFormat="1" applyFont="1" applyBorder="1" applyAlignment="1">
      <alignment horizontal="right" vertical="center"/>
    </xf>
    <xf numFmtId="178" fontId="10" fillId="0" borderId="15" xfId="1" applyNumberFormat="1" applyFont="1" applyBorder="1" applyAlignment="1">
      <alignment horizontal="right" vertical="center"/>
    </xf>
    <xf numFmtId="178" fontId="10" fillId="0" borderId="18" xfId="1" applyNumberFormat="1" applyFont="1" applyBorder="1" applyAlignment="1">
      <alignment horizontal="right" vertical="center"/>
    </xf>
    <xf numFmtId="178" fontId="10" fillId="0" borderId="19" xfId="1" applyNumberFormat="1" applyFont="1" applyBorder="1" applyAlignment="1">
      <alignment horizontal="right" vertical="center"/>
    </xf>
    <xf numFmtId="0" fontId="12" fillId="0" borderId="0" xfId="0" applyFont="1">
      <alignment vertical="center"/>
    </xf>
    <xf numFmtId="0" fontId="10" fillId="0" borderId="0" xfId="0" applyFont="1" applyAlignment="1">
      <alignment horizontal="right" vertical="center" shrinkToFit="1"/>
    </xf>
    <xf numFmtId="0" fontId="15" fillId="0" borderId="0" xfId="0" applyFont="1" applyAlignment="1">
      <alignment horizontal="right" vertical="center" shrinkToFit="1"/>
    </xf>
    <xf numFmtId="0" fontId="5" fillId="0" borderId="0" xfId="0" applyFont="1" applyAlignment="1">
      <alignment horizontal="right" vertical="center"/>
    </xf>
    <xf numFmtId="0" fontId="15" fillId="0" borderId="27" xfId="0" applyFont="1" applyBorder="1" applyAlignment="1">
      <alignment horizontal="right" vertical="center" shrinkToFit="1"/>
    </xf>
    <xf numFmtId="0" fontId="15" fillId="0" borderId="28" xfId="0" applyFont="1" applyBorder="1" applyAlignment="1">
      <alignment vertical="center" shrinkToFit="1"/>
    </xf>
    <xf numFmtId="0" fontId="5" fillId="0" borderId="28" xfId="0" applyFont="1" applyBorder="1" applyAlignment="1">
      <alignment horizontal="right" vertical="center"/>
    </xf>
    <xf numFmtId="0" fontId="12" fillId="0" borderId="28" xfId="0" applyFont="1" applyBorder="1">
      <alignment vertical="center"/>
    </xf>
    <xf numFmtId="0" fontId="5" fillId="0" borderId="28" xfId="0" applyFont="1" applyBorder="1" applyAlignment="1">
      <alignment horizontal="center" vertical="center"/>
    </xf>
    <xf numFmtId="0" fontId="15" fillId="0" borderId="0" xfId="0" applyFont="1" applyAlignment="1">
      <alignment vertical="center" shrinkToFit="1"/>
    </xf>
    <xf numFmtId="0" fontId="5" fillId="0" borderId="0" xfId="0" applyFont="1" applyAlignment="1">
      <alignment horizontal="center" vertical="center"/>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0" xfId="0" applyFont="1" applyAlignment="1">
      <alignment horizontal="right" vertical="center"/>
    </xf>
    <xf numFmtId="0" fontId="15" fillId="0" borderId="31" xfId="0" applyFont="1" applyBorder="1" applyAlignment="1">
      <alignment horizontal="right" vertical="center"/>
    </xf>
    <xf numFmtId="0" fontId="15" fillId="0" borderId="32" xfId="0" applyFont="1" applyBorder="1" applyAlignment="1">
      <alignment horizontal="left" vertical="center"/>
    </xf>
    <xf numFmtId="0" fontId="15" fillId="0" borderId="27" xfId="0" applyFont="1" applyBorder="1" applyAlignment="1">
      <alignment horizontal="right" vertical="center"/>
    </xf>
    <xf numFmtId="177" fontId="15" fillId="0" borderId="27" xfId="0" applyNumberFormat="1" applyFont="1" applyBorder="1">
      <alignment vertical="center"/>
    </xf>
    <xf numFmtId="177" fontId="15" fillId="0" borderId="0" xfId="0" applyNumberFormat="1" applyFont="1">
      <alignment vertical="center"/>
    </xf>
    <xf numFmtId="177" fontId="15" fillId="0" borderId="31" xfId="0" applyNumberFormat="1" applyFont="1" applyBorder="1">
      <alignment vertical="center"/>
    </xf>
    <xf numFmtId="0" fontId="4" fillId="2" borderId="31" xfId="0" applyFont="1" applyFill="1" applyBorder="1" applyProtection="1">
      <alignment vertical="center"/>
      <protection locked="0"/>
    </xf>
    <xf numFmtId="0" fontId="6" fillId="0" borderId="0" xfId="0" applyFont="1" applyAlignment="1">
      <alignment horizontal="center" vertical="center"/>
    </xf>
    <xf numFmtId="0" fontId="11" fillId="0" borderId="0" xfId="0" applyFont="1" applyAlignment="1">
      <alignment horizontal="center" vertical="center" shrinkToFit="1"/>
    </xf>
    <xf numFmtId="0" fontId="7" fillId="0" borderId="0" xfId="0" applyFont="1">
      <alignment vertical="center"/>
    </xf>
    <xf numFmtId="0" fontId="5" fillId="0" borderId="3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176" fontId="6" fillId="0" borderId="0" xfId="0" applyNumberFormat="1" applyFont="1" applyAlignment="1">
      <alignment horizontal="center" vertical="center"/>
    </xf>
    <xf numFmtId="0" fontId="4" fillId="0" borderId="34" xfId="0" applyFont="1" applyBorder="1" applyAlignment="1">
      <alignment horizontal="center" vertical="center" shrinkToFit="1"/>
    </xf>
    <xf numFmtId="0" fontId="0" fillId="0" borderId="0" xfId="0" applyAlignment="1">
      <alignment horizontal="center" vertical="center"/>
    </xf>
    <xf numFmtId="176" fontId="15" fillId="0" borderId="27" xfId="0" applyNumberFormat="1" applyFont="1" applyBorder="1" applyAlignment="1">
      <alignment horizontal="right" vertical="center"/>
    </xf>
    <xf numFmtId="176" fontId="15" fillId="0" borderId="0" xfId="0" applyNumberFormat="1" applyFont="1" applyAlignment="1">
      <alignment horizontal="right" vertical="center"/>
    </xf>
    <xf numFmtId="178" fontId="15" fillId="0" borderId="0" xfId="0" applyNumberFormat="1" applyFont="1" applyAlignment="1">
      <alignment horizontal="right" vertical="center"/>
    </xf>
    <xf numFmtId="178" fontId="15" fillId="0" borderId="31" xfId="0" applyNumberFormat="1" applyFont="1" applyBorder="1" applyAlignment="1">
      <alignment horizontal="right" vertical="center"/>
    </xf>
    <xf numFmtId="0" fontId="11" fillId="0" borderId="0" xfId="0" applyFont="1" applyAlignment="1">
      <alignment horizontal="left" vertical="center"/>
    </xf>
    <xf numFmtId="0" fontId="13" fillId="0" borderId="0" xfId="0" applyFont="1" applyAlignment="1">
      <alignment horizontal="center" vertical="center" shrinkToFit="1"/>
    </xf>
    <xf numFmtId="176" fontId="13" fillId="0" borderId="0" xfId="0" applyNumberFormat="1" applyFont="1" applyAlignment="1">
      <alignment horizontal="center" vertical="center" shrinkToFit="1"/>
    </xf>
    <xf numFmtId="0" fontId="4" fillId="0" borderId="35" xfId="0" applyFont="1" applyBorder="1" applyAlignment="1">
      <alignment horizontal="center" vertical="center" shrinkToFit="1"/>
    </xf>
    <xf numFmtId="177" fontId="13" fillId="0" borderId="0" xfId="0" applyNumberFormat="1" applyFont="1" applyAlignment="1">
      <alignment horizontal="center" vertical="center" shrinkToFit="1"/>
    </xf>
    <xf numFmtId="0" fontId="6" fillId="0" borderId="0" xfId="0" applyFont="1" applyAlignment="1">
      <alignment horizontal="center" vertical="center" shrinkToFit="1"/>
    </xf>
    <xf numFmtId="0" fontId="17" fillId="0" borderId="36" xfId="0" applyFont="1" applyBorder="1" applyAlignment="1">
      <alignment horizontal="center" vertical="center" shrinkToFit="1"/>
    </xf>
    <xf numFmtId="0" fontId="17" fillId="0" borderId="37" xfId="0" applyFont="1" applyBorder="1" applyAlignment="1">
      <alignment horizontal="center" vertical="center" shrinkToFit="1"/>
    </xf>
    <xf numFmtId="0" fontId="17" fillId="0" borderId="0" xfId="0" applyFont="1" applyAlignment="1">
      <alignment horizontal="center" vertical="center" shrinkToFit="1"/>
    </xf>
    <xf numFmtId="49" fontId="17" fillId="0" borderId="0" xfId="0" applyNumberFormat="1" applyFont="1" applyAlignment="1">
      <alignment horizontal="center" vertical="center" shrinkToFit="1"/>
    </xf>
    <xf numFmtId="3" fontId="17" fillId="0" borderId="0" xfId="0" applyNumberFormat="1" applyFont="1" applyAlignment="1">
      <alignment horizontal="center" vertical="center" shrinkToFit="1"/>
    </xf>
    <xf numFmtId="3" fontId="17" fillId="0" borderId="38" xfId="0" applyNumberFormat="1" applyFont="1" applyBorder="1" applyAlignment="1">
      <alignment horizontal="center" vertical="center" shrinkToFit="1"/>
    </xf>
    <xf numFmtId="0" fontId="17" fillId="0" borderId="38" xfId="0" applyFont="1" applyBorder="1" applyAlignment="1">
      <alignment horizontal="center" vertical="center" shrinkToFit="1"/>
    </xf>
    <xf numFmtId="0" fontId="17" fillId="0" borderId="39" xfId="0" applyFont="1" applyBorder="1" applyAlignment="1">
      <alignment horizontal="center" vertical="center" shrinkToFit="1"/>
    </xf>
    <xf numFmtId="49" fontId="4" fillId="2" borderId="40" xfId="0" applyNumberFormat="1" applyFont="1" applyFill="1" applyBorder="1" applyAlignment="1" applyProtection="1">
      <alignment horizontal="center" vertical="center" shrinkToFit="1"/>
      <protection locked="0"/>
    </xf>
    <xf numFmtId="0" fontId="5" fillId="0" borderId="3" xfId="0" applyFont="1" applyBorder="1" applyAlignment="1">
      <alignment horizontal="center" vertical="center" wrapText="1"/>
    </xf>
    <xf numFmtId="0" fontId="4" fillId="2" borderId="5" xfId="0" applyFont="1" applyFill="1" applyBorder="1" applyAlignment="1" applyProtection="1">
      <alignment horizontal="center" vertical="center" shrinkToFit="1"/>
      <protection locked="0"/>
    </xf>
    <xf numFmtId="0" fontId="21" fillId="2" borderId="41" xfId="0" applyFont="1" applyFill="1" applyBorder="1" applyAlignment="1" applyProtection="1">
      <alignment horizontal="center" vertical="center" shrinkToFit="1"/>
      <protection locked="0"/>
    </xf>
    <xf numFmtId="0" fontId="22" fillId="2" borderId="41" xfId="0" applyFont="1" applyFill="1" applyBorder="1" applyAlignment="1" applyProtection="1">
      <alignment horizontal="center" vertical="center" shrinkToFit="1"/>
      <protection locked="0"/>
    </xf>
    <xf numFmtId="0" fontId="22" fillId="2" borderId="33" xfId="0" applyFont="1" applyFill="1" applyBorder="1" applyAlignment="1" applyProtection="1">
      <alignment horizontal="center" vertical="center" shrinkToFit="1"/>
      <protection locked="0"/>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23" fillId="0" borderId="44" xfId="0" applyFont="1" applyBorder="1" applyAlignment="1">
      <alignment horizontal="center" vertical="center"/>
    </xf>
    <xf numFmtId="0" fontId="23" fillId="0" borderId="45" xfId="0" applyFont="1" applyBorder="1" applyAlignment="1">
      <alignment horizontal="center" vertical="center"/>
    </xf>
    <xf numFmtId="0" fontId="23" fillId="0" borderId="34" xfId="0" applyFont="1" applyBorder="1" applyAlignment="1">
      <alignment horizontal="center" vertical="center" shrinkToFit="1"/>
    </xf>
    <xf numFmtId="0" fontId="23" fillId="0" borderId="35" xfId="0" applyFont="1" applyBorder="1" applyAlignment="1">
      <alignment horizontal="center" vertical="center" shrinkToFit="1"/>
    </xf>
    <xf numFmtId="0" fontId="15" fillId="0" borderId="46" xfId="0" applyFont="1" applyBorder="1" applyAlignment="1">
      <alignment horizontal="center" vertical="center"/>
    </xf>
    <xf numFmtId="176" fontId="10" fillId="0" borderId="46" xfId="1" applyNumberFormat="1" applyFont="1" applyBorder="1" applyAlignment="1">
      <alignment horizontal="right" vertical="center"/>
    </xf>
    <xf numFmtId="0" fontId="10" fillId="0" borderId="29" xfId="0" applyFont="1" applyBorder="1" applyAlignment="1">
      <alignment horizontal="center" vertical="center"/>
    </xf>
    <xf numFmtId="3" fontId="10" fillId="0" borderId="46" xfId="2" applyNumberFormat="1" applyFont="1" applyBorder="1" applyAlignment="1">
      <alignment horizontal="right" vertical="center"/>
    </xf>
    <xf numFmtId="41" fontId="10" fillId="0" borderId="27" xfId="0" applyNumberFormat="1" applyFont="1" applyBorder="1">
      <alignment vertical="center"/>
    </xf>
    <xf numFmtId="176" fontId="10" fillId="0" borderId="27" xfId="1" applyNumberFormat="1" applyFont="1" applyBorder="1" applyAlignment="1">
      <alignment horizontal="right" vertical="center"/>
    </xf>
    <xf numFmtId="3" fontId="10" fillId="0" borderId="46" xfId="0" applyNumberFormat="1" applyFont="1" applyBorder="1" applyAlignment="1">
      <alignment horizontal="right" vertical="center"/>
    </xf>
    <xf numFmtId="178" fontId="10" fillId="0" borderId="27" xfId="1" applyNumberFormat="1" applyFont="1" applyBorder="1" applyAlignment="1">
      <alignment horizontal="right" vertical="center"/>
    </xf>
    <xf numFmtId="0" fontId="10" fillId="0" borderId="30" xfId="0" applyFont="1" applyBorder="1" applyAlignment="1">
      <alignment horizontal="center" vertical="center"/>
    </xf>
    <xf numFmtId="0" fontId="15" fillId="0" borderId="47" xfId="0" applyFont="1" applyBorder="1" applyAlignment="1">
      <alignment horizontal="center" vertical="center"/>
    </xf>
    <xf numFmtId="176" fontId="10" fillId="0" borderId="47" xfId="1" applyNumberFormat="1" applyFont="1" applyBorder="1" applyAlignment="1">
      <alignment horizontal="right" vertical="center"/>
    </xf>
    <xf numFmtId="0" fontId="10" fillId="0" borderId="32" xfId="0" applyFont="1" applyBorder="1" applyAlignment="1">
      <alignment horizontal="center" vertical="center"/>
    </xf>
    <xf numFmtId="3" fontId="10" fillId="0" borderId="47" xfId="0" applyNumberFormat="1" applyFont="1" applyBorder="1" applyAlignment="1">
      <alignment horizontal="right" vertical="center"/>
    </xf>
    <xf numFmtId="41" fontId="10" fillId="0" borderId="31" xfId="0" applyNumberFormat="1" applyFont="1" applyBorder="1">
      <alignment vertical="center"/>
    </xf>
    <xf numFmtId="178" fontId="10" fillId="0" borderId="31" xfId="1" applyNumberFormat="1" applyFont="1" applyBorder="1" applyAlignment="1">
      <alignment horizontal="right" vertical="center"/>
    </xf>
    <xf numFmtId="176" fontId="10" fillId="0" borderId="31" xfId="1" applyNumberFormat="1" applyFont="1" applyBorder="1" applyAlignment="1">
      <alignment horizontal="right" vertical="center"/>
    </xf>
    <xf numFmtId="176" fontId="10" fillId="0" borderId="18" xfId="1" applyNumberFormat="1" applyFont="1" applyBorder="1" applyAlignment="1">
      <alignment horizontal="right" vertical="center"/>
    </xf>
    <xf numFmtId="0" fontId="17" fillId="0" borderId="48" xfId="0" applyFont="1" applyBorder="1" applyAlignment="1">
      <alignment horizontal="center" vertical="center" shrinkToFit="1"/>
    </xf>
    <xf numFmtId="0" fontId="24" fillId="0" borderId="0" xfId="0" applyFont="1" applyAlignment="1" applyProtection="1">
      <alignment horizontal="center" vertical="center" shrinkToFit="1"/>
      <protection locked="0"/>
    </xf>
    <xf numFmtId="0" fontId="25" fillId="0" borderId="0" xfId="0" applyFont="1" applyAlignment="1">
      <alignment horizontal="right" vertical="center"/>
    </xf>
    <xf numFmtId="0" fontId="25" fillId="0" borderId="0" xfId="0" applyFont="1">
      <alignment vertical="center"/>
    </xf>
    <xf numFmtId="0" fontId="26" fillId="0" borderId="0" xfId="0" applyFont="1" applyAlignment="1"/>
    <xf numFmtId="0" fontId="26" fillId="0" borderId="0" xfId="0" applyFont="1">
      <alignment vertical="center"/>
    </xf>
    <xf numFmtId="0" fontId="28" fillId="0" borderId="0" xfId="0" applyFont="1" applyAlignment="1">
      <alignment horizontal="center" vertical="center" wrapText="1"/>
    </xf>
    <xf numFmtId="0" fontId="19" fillId="0" borderId="0" xfId="0" applyFont="1" applyAlignment="1">
      <alignment horizontal="center" vertical="center"/>
    </xf>
    <xf numFmtId="0" fontId="20" fillId="0" borderId="0" xfId="0" applyFont="1" applyAlignment="1">
      <alignment horizontal="center" vertical="center" shrinkToFit="1"/>
    </xf>
    <xf numFmtId="0" fontId="18" fillId="3" borderId="0" xfId="0" applyFont="1" applyFill="1" applyAlignment="1">
      <alignment horizontal="center" vertical="center" wrapText="1"/>
    </xf>
    <xf numFmtId="0" fontId="18" fillId="3" borderId="0" xfId="0" applyFont="1" applyFill="1" applyAlignment="1">
      <alignment horizontal="center" vertical="center"/>
    </xf>
    <xf numFmtId="0" fontId="19" fillId="4" borderId="0" xfId="0" applyFont="1" applyFill="1" applyAlignment="1">
      <alignment horizontal="center" vertical="center" wrapText="1"/>
    </xf>
    <xf numFmtId="0" fontId="19" fillId="4" borderId="0" xfId="0" applyFont="1" applyFill="1" applyAlignment="1">
      <alignment horizontal="center" vertical="center"/>
    </xf>
    <xf numFmtId="0" fontId="28" fillId="5" borderId="0" xfId="0" applyFont="1" applyFill="1" applyAlignment="1">
      <alignment horizontal="center" vertical="center" wrapText="1"/>
    </xf>
    <xf numFmtId="0" fontId="19" fillId="5" borderId="0" xfId="0" applyFont="1" applyFill="1" applyAlignment="1">
      <alignment horizontal="center" vertical="center"/>
    </xf>
    <xf numFmtId="0" fontId="27" fillId="6" borderId="0" xfId="0" applyFont="1" applyFill="1" applyAlignment="1">
      <alignment horizontal="center" vertical="center" wrapText="1"/>
    </xf>
    <xf numFmtId="0" fontId="19" fillId="6" borderId="0" xfId="0" applyFont="1" applyFill="1" applyAlignment="1">
      <alignment horizontal="center" vertical="center"/>
    </xf>
    <xf numFmtId="0" fontId="27" fillId="7" borderId="0" xfId="0" applyFont="1" applyFill="1" applyAlignment="1">
      <alignment horizontal="center" vertical="center" wrapText="1"/>
    </xf>
    <xf numFmtId="0" fontId="19" fillId="7" borderId="0" xfId="0" applyFont="1" applyFill="1" applyAlignment="1">
      <alignment horizontal="center" vertical="center"/>
    </xf>
    <xf numFmtId="0" fontId="27" fillId="8" borderId="0" xfId="0" applyFont="1" applyFill="1" applyAlignment="1">
      <alignment horizontal="center" vertical="center" wrapText="1"/>
    </xf>
    <xf numFmtId="0" fontId="19" fillId="8" borderId="0" xfId="0" applyFont="1" applyFill="1" applyAlignment="1">
      <alignment horizontal="center" vertical="center"/>
    </xf>
    <xf numFmtId="0" fontId="19" fillId="9" borderId="0" xfId="0" applyFont="1" applyFill="1" applyAlignment="1">
      <alignment horizontal="center" vertical="center" wrapText="1"/>
    </xf>
    <xf numFmtId="0" fontId="19" fillId="9" borderId="0" xfId="0" applyFont="1" applyFill="1" applyAlignment="1">
      <alignment horizontal="center" vertical="center"/>
    </xf>
    <xf numFmtId="3" fontId="10" fillId="0" borderId="53" xfId="0" applyNumberFormat="1" applyFont="1" applyBorder="1" applyAlignment="1">
      <alignment horizontal="right" vertical="center"/>
    </xf>
    <xf numFmtId="0" fontId="4" fillId="0" borderId="0" xfId="0" applyFont="1" applyAlignment="1">
      <alignment horizontal="center" vertical="center"/>
    </xf>
    <xf numFmtId="0" fontId="10" fillId="0" borderId="20" xfId="0" applyFont="1" applyBorder="1" applyAlignment="1">
      <alignment horizontal="center" vertical="center"/>
    </xf>
    <xf numFmtId="0" fontId="10" fillId="0" borderId="13" xfId="0" applyFont="1" applyBorder="1" applyAlignment="1">
      <alignment horizontal="center" vertical="center"/>
    </xf>
    <xf numFmtId="3" fontId="10" fillId="0" borderId="54" xfId="0" applyNumberFormat="1" applyFont="1" applyBorder="1" applyAlignment="1">
      <alignment horizontal="center" vertical="center"/>
    </xf>
    <xf numFmtId="3" fontId="10" fillId="0" borderId="55" xfId="0" applyNumberFormat="1" applyFont="1" applyBorder="1" applyAlignment="1">
      <alignment horizontal="center" vertical="center"/>
    </xf>
    <xf numFmtId="3" fontId="10" fillId="0" borderId="56" xfId="0" applyNumberFormat="1" applyFont="1" applyBorder="1" applyAlignment="1">
      <alignment horizontal="center" vertical="center"/>
    </xf>
    <xf numFmtId="0" fontId="4" fillId="0" borderId="1" xfId="0" applyFont="1" applyBorder="1" applyAlignment="1">
      <alignment horizontal="center" vertical="center"/>
    </xf>
    <xf numFmtId="0" fontId="4" fillId="0" borderId="49" xfId="0" applyFont="1" applyBorder="1" applyAlignment="1">
      <alignment horizontal="center" vertical="center"/>
    </xf>
    <xf numFmtId="0" fontId="16" fillId="0" borderId="46" xfId="0" applyFont="1" applyBorder="1" applyAlignment="1">
      <alignment horizontal="right" vertical="center" shrinkToFit="1"/>
    </xf>
    <xf numFmtId="0" fontId="16" fillId="0" borderId="27" xfId="0" applyFont="1" applyBorder="1" applyAlignment="1">
      <alignment horizontal="right" vertical="center" shrinkToFit="1"/>
    </xf>
    <xf numFmtId="0" fontId="16" fillId="0" borderId="22" xfId="0" applyFont="1" applyBorder="1" applyAlignment="1">
      <alignment horizontal="right" vertical="center" shrinkToFit="1"/>
    </xf>
    <xf numFmtId="0" fontId="16" fillId="0" borderId="17" xfId="0" applyFont="1" applyBorder="1" applyAlignment="1">
      <alignment horizontal="right" vertical="center" shrinkToFit="1"/>
    </xf>
    <xf numFmtId="49" fontId="4" fillId="0" borderId="29"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0" fontId="10" fillId="0" borderId="53" xfId="0" applyFont="1" applyBorder="1" applyAlignment="1">
      <alignment horizontal="center" vertical="center"/>
    </xf>
    <xf numFmtId="49" fontId="4" fillId="2" borderId="57"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shrinkToFit="1"/>
      <protection locked="0"/>
    </xf>
    <xf numFmtId="3" fontId="16" fillId="0" borderId="46" xfId="0" applyNumberFormat="1" applyFont="1" applyBorder="1" applyAlignment="1">
      <alignment horizontal="right" vertical="center" shrinkToFit="1"/>
    </xf>
    <xf numFmtId="0" fontId="16" fillId="0" borderId="47" xfId="0" applyFont="1" applyBorder="1" applyAlignment="1">
      <alignment horizontal="right" vertical="center" shrinkToFit="1"/>
    </xf>
    <xf numFmtId="0" fontId="16" fillId="0" borderId="31" xfId="0" applyFont="1" applyBorder="1" applyAlignment="1">
      <alignment horizontal="right" vertical="center" shrinkToFit="1"/>
    </xf>
    <xf numFmtId="49" fontId="4" fillId="0" borderId="32" xfId="0" applyNumberFormat="1" applyFont="1" applyBorder="1" applyAlignment="1">
      <alignment horizontal="center" vertical="center" shrinkToFit="1"/>
    </xf>
    <xf numFmtId="0" fontId="15" fillId="0" borderId="46" xfId="0" applyFont="1" applyBorder="1" applyAlignment="1">
      <alignment horizontal="center" vertical="center" shrinkToFit="1"/>
    </xf>
    <xf numFmtId="0" fontId="15" fillId="0" borderId="50" xfId="0" applyFont="1" applyBorder="1" applyAlignment="1">
      <alignment horizontal="center" vertical="center" shrinkToFit="1"/>
    </xf>
    <xf numFmtId="0" fontId="15" fillId="0" borderId="47" xfId="0" applyFont="1" applyBorder="1" applyAlignment="1">
      <alignment horizontal="center" vertical="center" shrinkToFit="1"/>
    </xf>
    <xf numFmtId="3" fontId="16" fillId="0" borderId="27" xfId="0" applyNumberFormat="1" applyFont="1" applyBorder="1" applyAlignment="1">
      <alignment horizontal="right" vertical="center" shrinkToFit="1"/>
    </xf>
    <xf numFmtId="3" fontId="16" fillId="0" borderId="47" xfId="0" applyNumberFormat="1" applyFont="1" applyBorder="1" applyAlignment="1">
      <alignment horizontal="right" vertical="center" shrinkToFit="1"/>
    </xf>
    <xf numFmtId="3" fontId="16" fillId="0" borderId="31" xfId="0" applyNumberFormat="1" applyFont="1" applyBorder="1" applyAlignment="1">
      <alignment horizontal="right" vertical="center" shrinkToFit="1"/>
    </xf>
    <xf numFmtId="0" fontId="4" fillId="0" borderId="51" xfId="0" applyFont="1" applyBorder="1" applyAlignment="1">
      <alignment horizontal="center" vertical="center"/>
    </xf>
    <xf numFmtId="0" fontId="4" fillId="0" borderId="28" xfId="0" applyFont="1" applyBorder="1" applyAlignment="1">
      <alignment horizontal="center" vertical="center"/>
    </xf>
    <xf numFmtId="0" fontId="4" fillId="0" borderId="52" xfId="0" applyFont="1" applyBorder="1" applyAlignment="1">
      <alignment horizontal="center" vertical="center"/>
    </xf>
    <xf numFmtId="0" fontId="4" fillId="0" borderId="50" xfId="0" applyFont="1" applyBorder="1" applyAlignment="1">
      <alignment horizontal="center" vertical="center"/>
    </xf>
    <xf numFmtId="0" fontId="4" fillId="0" borderId="30" xfId="0" applyFont="1" applyBorder="1" applyAlignment="1">
      <alignment horizontal="center" vertical="center"/>
    </xf>
    <xf numFmtId="0" fontId="9" fillId="0" borderId="20"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13" xfId="0" applyFont="1" applyBorder="1" applyAlignment="1">
      <alignment horizontal="center" vertical="center" shrinkToFit="1"/>
    </xf>
    <xf numFmtId="0" fontId="21" fillId="2" borderId="58" xfId="0" applyFont="1" applyFill="1" applyBorder="1" applyAlignment="1" applyProtection="1">
      <alignment horizontal="center" vertical="center" shrinkToFit="1"/>
      <protection locked="0"/>
    </xf>
    <xf numFmtId="0" fontId="21" fillId="2" borderId="59" xfId="0" applyFont="1" applyFill="1" applyBorder="1" applyAlignment="1" applyProtection="1">
      <alignment horizontal="center" vertical="center" shrinkToFit="1"/>
      <protection locked="0"/>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9</xdr:col>
      <xdr:colOff>657225</xdr:colOff>
      <xdr:row>12</xdr:row>
      <xdr:rowOff>114300</xdr:rowOff>
    </xdr:from>
    <xdr:to>
      <xdr:col>14</xdr:col>
      <xdr:colOff>476250</xdr:colOff>
      <xdr:row>32</xdr:row>
      <xdr:rowOff>123825</xdr:rowOff>
    </xdr:to>
    <xdr:pic>
      <xdr:nvPicPr>
        <xdr:cNvPr id="3688" name="Picture 14" descr="3">
          <a:extLst>
            <a:ext uri="{FF2B5EF4-FFF2-40B4-BE49-F238E27FC236}">
              <a16:creationId xmlns:a16="http://schemas.microsoft.com/office/drawing/2014/main" id="{00000000-0008-0000-0000-000068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05575" y="12915900"/>
          <a:ext cx="3248025" cy="3438525"/>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542925</xdr:colOff>
      <xdr:row>12</xdr:row>
      <xdr:rowOff>95250</xdr:rowOff>
    </xdr:from>
    <xdr:to>
      <xdr:col>17</xdr:col>
      <xdr:colOff>304800</xdr:colOff>
      <xdr:row>22</xdr:row>
      <xdr:rowOff>114300</xdr:rowOff>
    </xdr:to>
    <xdr:pic>
      <xdr:nvPicPr>
        <xdr:cNvPr id="3689" name="Picture 15" descr="2">
          <a:extLst>
            <a:ext uri="{FF2B5EF4-FFF2-40B4-BE49-F238E27FC236}">
              <a16:creationId xmlns:a16="http://schemas.microsoft.com/office/drawing/2014/main" id="{00000000-0008-0000-0000-0000690E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20275" y="12896850"/>
          <a:ext cx="1819275" cy="1733550"/>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104775</xdr:colOff>
      <xdr:row>13</xdr:row>
      <xdr:rowOff>9525</xdr:rowOff>
    </xdr:from>
    <xdr:to>
      <xdr:col>10</xdr:col>
      <xdr:colOff>466725</xdr:colOff>
      <xdr:row>14</xdr:row>
      <xdr:rowOff>38100</xdr:rowOff>
    </xdr:to>
    <xdr:sp macro="" textlink="">
      <xdr:nvSpPr>
        <xdr:cNvPr id="3088" name="Text Box 16">
          <a:extLst>
            <a:ext uri="{FF2B5EF4-FFF2-40B4-BE49-F238E27FC236}">
              <a16:creationId xmlns:a16="http://schemas.microsoft.com/office/drawing/2014/main" id="{00000000-0008-0000-0000-0000100C0000}"/>
            </a:ext>
          </a:extLst>
        </xdr:cNvPr>
        <xdr:cNvSpPr txBox="1">
          <a:spLocks noChangeArrowheads="1"/>
        </xdr:cNvSpPr>
      </xdr:nvSpPr>
      <xdr:spPr bwMode="auto">
        <a:xfrm>
          <a:off x="6638925" y="2428875"/>
          <a:ext cx="361950" cy="200025"/>
        </a:xfrm>
        <a:prstGeom prst="rect">
          <a:avLst/>
        </a:prstGeom>
        <a:no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図1</a:t>
          </a:r>
        </a:p>
      </xdr:txBody>
    </xdr:sp>
    <xdr:clientData/>
  </xdr:twoCellAnchor>
  <xdr:twoCellAnchor>
    <xdr:from>
      <xdr:col>14</xdr:col>
      <xdr:colOff>590550</xdr:colOff>
      <xdr:row>12</xdr:row>
      <xdr:rowOff>161925</xdr:rowOff>
    </xdr:from>
    <xdr:to>
      <xdr:col>15</xdr:col>
      <xdr:colOff>314325</xdr:colOff>
      <xdr:row>14</xdr:row>
      <xdr:rowOff>47625</xdr:rowOff>
    </xdr:to>
    <xdr:sp macro="" textlink="">
      <xdr:nvSpPr>
        <xdr:cNvPr id="3090" name="Text Box 18">
          <a:extLst>
            <a:ext uri="{FF2B5EF4-FFF2-40B4-BE49-F238E27FC236}">
              <a16:creationId xmlns:a16="http://schemas.microsoft.com/office/drawing/2014/main" id="{00000000-0008-0000-0000-0000120C0000}"/>
            </a:ext>
          </a:extLst>
        </xdr:cNvPr>
        <xdr:cNvSpPr txBox="1">
          <a:spLocks noChangeArrowheads="1"/>
        </xdr:cNvSpPr>
      </xdr:nvSpPr>
      <xdr:spPr bwMode="auto">
        <a:xfrm>
          <a:off x="9867900" y="2409825"/>
          <a:ext cx="409575" cy="228600"/>
        </a:xfrm>
        <a:prstGeom prst="rect">
          <a:avLst/>
        </a:prstGeom>
        <a:no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図2</a:t>
          </a:r>
        </a:p>
      </xdr:txBody>
    </xdr:sp>
    <xdr:clientData/>
  </xdr:twoCellAnchor>
  <xdr:twoCellAnchor>
    <xdr:from>
      <xdr:col>10</xdr:col>
      <xdr:colOff>9525</xdr:colOff>
      <xdr:row>44</xdr:row>
      <xdr:rowOff>9525</xdr:rowOff>
    </xdr:from>
    <xdr:to>
      <xdr:col>10</xdr:col>
      <xdr:colOff>371475</xdr:colOff>
      <xdr:row>45</xdr:row>
      <xdr:rowOff>38100</xdr:rowOff>
    </xdr:to>
    <xdr:sp macro="" textlink="">
      <xdr:nvSpPr>
        <xdr:cNvPr id="3093" name="Text Box 21">
          <a:extLst>
            <a:ext uri="{FF2B5EF4-FFF2-40B4-BE49-F238E27FC236}">
              <a16:creationId xmlns:a16="http://schemas.microsoft.com/office/drawing/2014/main" id="{00000000-0008-0000-0000-0000150C0000}"/>
            </a:ext>
          </a:extLst>
        </xdr:cNvPr>
        <xdr:cNvSpPr txBox="1">
          <a:spLocks noChangeArrowheads="1"/>
        </xdr:cNvSpPr>
      </xdr:nvSpPr>
      <xdr:spPr bwMode="auto">
        <a:xfrm>
          <a:off x="6543675" y="7572375"/>
          <a:ext cx="361950" cy="2000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図3</a:t>
          </a:r>
        </a:p>
      </xdr:txBody>
    </xdr:sp>
    <xdr:clientData/>
  </xdr:twoCellAnchor>
  <xdr:twoCellAnchor editAs="oneCell">
    <xdr:from>
      <xdr:col>14</xdr:col>
      <xdr:colOff>571500</xdr:colOff>
      <xdr:row>25</xdr:row>
      <xdr:rowOff>19050</xdr:rowOff>
    </xdr:from>
    <xdr:to>
      <xdr:col>17</xdr:col>
      <xdr:colOff>371475</xdr:colOff>
      <xdr:row>42</xdr:row>
      <xdr:rowOff>47625</xdr:rowOff>
    </xdr:to>
    <xdr:pic>
      <xdr:nvPicPr>
        <xdr:cNvPr id="3694" name="Picture 22" descr="2">
          <a:extLst>
            <a:ext uri="{FF2B5EF4-FFF2-40B4-BE49-F238E27FC236}">
              <a16:creationId xmlns:a16="http://schemas.microsoft.com/office/drawing/2014/main" id="{00000000-0008-0000-0000-00006E0E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48850" y="15049500"/>
          <a:ext cx="1857375" cy="2943225"/>
        </a:xfrm>
        <a:prstGeom prst="rect">
          <a:avLst/>
        </a:prstGeom>
        <a:noFill/>
        <a:ln w="9525">
          <a:solidFill>
            <a:srgbClr xmlns:mc="http://schemas.openxmlformats.org/markup-compatibility/2006" xmlns:a14="http://schemas.microsoft.com/office/drawing/2010/main" val="80808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638175</xdr:colOff>
      <xdr:row>25</xdr:row>
      <xdr:rowOff>57150</xdr:rowOff>
    </xdr:from>
    <xdr:to>
      <xdr:col>15</xdr:col>
      <xdr:colOff>314325</xdr:colOff>
      <xdr:row>26</xdr:row>
      <xdr:rowOff>85725</xdr:rowOff>
    </xdr:to>
    <xdr:sp macro="" textlink="">
      <xdr:nvSpPr>
        <xdr:cNvPr id="3095" name="Text Box 23">
          <a:extLst>
            <a:ext uri="{FF2B5EF4-FFF2-40B4-BE49-F238E27FC236}">
              <a16:creationId xmlns:a16="http://schemas.microsoft.com/office/drawing/2014/main" id="{00000000-0008-0000-0000-0000170C0000}"/>
            </a:ext>
          </a:extLst>
        </xdr:cNvPr>
        <xdr:cNvSpPr txBox="1">
          <a:spLocks noChangeArrowheads="1"/>
        </xdr:cNvSpPr>
      </xdr:nvSpPr>
      <xdr:spPr bwMode="auto">
        <a:xfrm>
          <a:off x="9915525" y="4533900"/>
          <a:ext cx="361950" cy="2000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27432" bIns="0" anchor="t" upright="1"/>
        <a:lstStyle/>
        <a:p>
          <a:pPr algn="ctr" rtl="0">
            <a:defRPr sz="1000"/>
          </a:pPr>
          <a:r>
            <a:rPr lang="ja-JP" altLang="en-US" sz="1200" b="0" i="0" u="none" strike="noStrike" baseline="0">
              <a:solidFill>
                <a:srgbClr val="0000FF"/>
              </a:solidFill>
              <a:latin typeface="ＭＳ Ｐゴシック"/>
              <a:ea typeface="ＭＳ Ｐゴシック"/>
            </a:rPr>
            <a:t>図4</a:t>
          </a:r>
        </a:p>
      </xdr:txBody>
    </xdr:sp>
    <xdr:clientData/>
  </xdr:twoCellAnchor>
  <xdr:twoCellAnchor editAs="oneCell">
    <xdr:from>
      <xdr:col>10</xdr:col>
      <xdr:colOff>485775</xdr:colOff>
      <xdr:row>43</xdr:row>
      <xdr:rowOff>66675</xdr:rowOff>
    </xdr:from>
    <xdr:to>
      <xdr:col>17</xdr:col>
      <xdr:colOff>457200</xdr:colOff>
      <xdr:row>54</xdr:row>
      <xdr:rowOff>163237</xdr:rowOff>
    </xdr:to>
    <xdr:pic>
      <xdr:nvPicPr>
        <xdr:cNvPr id="3" name="図 2">
          <a:extLst>
            <a:ext uri="{FF2B5EF4-FFF2-40B4-BE49-F238E27FC236}">
              <a16:creationId xmlns:a16="http://schemas.microsoft.com/office/drawing/2014/main" id="{F68DFE78-8A96-2DFF-BDF5-E52C58AB9C1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19925" y="18183225"/>
          <a:ext cx="4772025" cy="198251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3"/>
  <sheetViews>
    <sheetView showGridLines="0" tabSelected="1" zoomScale="70" zoomScaleNormal="70" workbookViewId="0">
      <selection activeCell="I37" sqref="I37"/>
    </sheetView>
  </sheetViews>
  <sheetFormatPr defaultRowHeight="13.5" x14ac:dyDescent="0.15"/>
  <cols>
    <col min="1" max="1" width="4.75" style="1" customWidth="1"/>
  </cols>
  <sheetData>
    <row r="1" spans="1:18" ht="37.5" customHeight="1" x14ac:dyDescent="0.15">
      <c r="B1" s="148" t="s">
        <v>250</v>
      </c>
      <c r="C1" s="148"/>
      <c r="D1" s="148"/>
      <c r="E1" s="148"/>
      <c r="F1" s="148"/>
      <c r="G1" s="148"/>
      <c r="H1" s="148"/>
      <c r="I1" s="148"/>
      <c r="J1" s="148"/>
      <c r="K1" s="148"/>
      <c r="L1" s="148"/>
      <c r="M1" s="148"/>
      <c r="N1" s="148"/>
      <c r="O1" s="148"/>
      <c r="P1" s="148"/>
      <c r="Q1" s="148"/>
      <c r="R1" s="148"/>
    </row>
    <row r="2" spans="1:18" ht="150" customHeight="1" x14ac:dyDescent="0.15">
      <c r="B2" s="149" t="s">
        <v>245</v>
      </c>
      <c r="C2" s="150"/>
      <c r="D2" s="150"/>
      <c r="E2" s="150"/>
      <c r="F2" s="150"/>
      <c r="G2" s="150"/>
      <c r="H2" s="150"/>
      <c r="I2" s="150"/>
      <c r="J2" s="150"/>
      <c r="K2" s="150"/>
      <c r="L2" s="150"/>
      <c r="M2" s="150"/>
      <c r="N2" s="150"/>
      <c r="O2" s="150"/>
      <c r="P2" s="150"/>
      <c r="Q2" s="150"/>
      <c r="R2" s="150"/>
    </row>
    <row r="3" spans="1:18" ht="150.75" customHeight="1" x14ac:dyDescent="0.15">
      <c r="B3" s="151" t="s">
        <v>246</v>
      </c>
      <c r="C3" s="152"/>
      <c r="D3" s="152"/>
      <c r="E3" s="152"/>
      <c r="F3" s="152"/>
      <c r="G3" s="152"/>
      <c r="H3" s="152"/>
      <c r="I3" s="152"/>
      <c r="J3" s="152"/>
      <c r="K3" s="152"/>
      <c r="L3" s="152"/>
      <c r="M3" s="152"/>
      <c r="N3" s="152"/>
      <c r="O3" s="152"/>
      <c r="P3" s="152"/>
      <c r="Q3" s="152"/>
      <c r="R3" s="152"/>
    </row>
    <row r="4" spans="1:18" ht="74.25" customHeight="1" x14ac:dyDescent="0.15">
      <c r="B4" s="157" t="s">
        <v>255</v>
      </c>
      <c r="C4" s="158"/>
      <c r="D4" s="158"/>
      <c r="E4" s="158"/>
      <c r="F4" s="158"/>
      <c r="G4" s="158"/>
      <c r="H4" s="158"/>
      <c r="I4" s="158"/>
      <c r="J4" s="158"/>
      <c r="K4" s="158"/>
      <c r="L4" s="158"/>
      <c r="M4" s="158"/>
      <c r="N4" s="158"/>
      <c r="O4" s="158"/>
      <c r="P4" s="158"/>
      <c r="Q4" s="158"/>
      <c r="R4" s="158"/>
    </row>
    <row r="5" spans="1:18" ht="134.25" customHeight="1" x14ac:dyDescent="0.15">
      <c r="B5" s="159" t="s">
        <v>254</v>
      </c>
      <c r="C5" s="160"/>
      <c r="D5" s="160"/>
      <c r="E5" s="160"/>
      <c r="F5" s="160"/>
      <c r="G5" s="160"/>
      <c r="H5" s="160"/>
      <c r="I5" s="160"/>
      <c r="J5" s="160"/>
      <c r="K5" s="160"/>
      <c r="L5" s="160"/>
      <c r="M5" s="160"/>
      <c r="N5" s="160"/>
      <c r="O5" s="160"/>
      <c r="P5" s="160"/>
      <c r="Q5" s="160"/>
      <c r="R5" s="160"/>
    </row>
    <row r="6" spans="1:18" ht="81" customHeight="1" x14ac:dyDescent="0.15">
      <c r="B6" s="155" t="s">
        <v>247</v>
      </c>
      <c r="C6" s="156"/>
      <c r="D6" s="156"/>
      <c r="E6" s="156"/>
      <c r="F6" s="156"/>
      <c r="G6" s="156"/>
      <c r="H6" s="156"/>
      <c r="I6" s="156"/>
      <c r="J6" s="156"/>
      <c r="K6" s="156"/>
      <c r="L6" s="156"/>
      <c r="M6" s="156"/>
      <c r="N6" s="156"/>
      <c r="O6" s="156"/>
      <c r="P6" s="156"/>
      <c r="Q6" s="156"/>
      <c r="R6" s="156"/>
    </row>
    <row r="7" spans="1:18" s="143" customFormat="1" ht="113.25" customHeight="1" x14ac:dyDescent="0.15">
      <c r="A7" s="142"/>
      <c r="B7" s="161" t="s">
        <v>240</v>
      </c>
      <c r="C7" s="162"/>
      <c r="D7" s="162"/>
      <c r="E7" s="162"/>
      <c r="F7" s="162"/>
      <c r="G7" s="162"/>
      <c r="H7" s="162"/>
      <c r="I7" s="162"/>
      <c r="J7" s="162"/>
      <c r="K7" s="162"/>
      <c r="L7" s="162"/>
      <c r="M7" s="162"/>
      <c r="N7" s="162"/>
      <c r="O7" s="162"/>
      <c r="P7" s="162"/>
      <c r="Q7" s="162"/>
      <c r="R7" s="162"/>
    </row>
    <row r="8" spans="1:18" s="143" customFormat="1" ht="113.25" customHeight="1" x14ac:dyDescent="0.15">
      <c r="A8" s="142"/>
      <c r="B8" s="153" t="s">
        <v>256</v>
      </c>
      <c r="C8" s="154"/>
      <c r="D8" s="154"/>
      <c r="E8" s="154"/>
      <c r="F8" s="154"/>
      <c r="G8" s="154"/>
      <c r="H8" s="154"/>
      <c r="I8" s="154"/>
      <c r="J8" s="154"/>
      <c r="K8" s="154"/>
      <c r="L8" s="154"/>
      <c r="M8" s="154"/>
      <c r="N8" s="154"/>
      <c r="O8" s="154"/>
      <c r="P8" s="154"/>
      <c r="Q8" s="154"/>
      <c r="R8" s="154"/>
    </row>
    <row r="9" spans="1:18" s="143" customFormat="1" ht="113.25" customHeight="1" x14ac:dyDescent="0.15">
      <c r="A9" s="142"/>
      <c r="B9" s="146"/>
      <c r="C9" s="147"/>
      <c r="D9" s="147"/>
      <c r="E9" s="147"/>
      <c r="F9" s="147"/>
      <c r="G9" s="147"/>
      <c r="H9" s="147"/>
      <c r="I9" s="147"/>
      <c r="J9" s="147"/>
      <c r="K9" s="147"/>
      <c r="L9" s="147"/>
      <c r="M9" s="147"/>
      <c r="N9" s="147"/>
      <c r="O9" s="147"/>
      <c r="P9" s="147"/>
      <c r="Q9" s="147"/>
      <c r="R9" s="147"/>
    </row>
    <row r="10" spans="1:18" x14ac:dyDescent="0.15">
      <c r="A10" s="1" t="s">
        <v>0</v>
      </c>
      <c r="B10" s="3"/>
      <c r="C10" t="s">
        <v>1</v>
      </c>
    </row>
    <row r="11" spans="1:18" x14ac:dyDescent="0.15">
      <c r="B11" t="s">
        <v>2</v>
      </c>
    </row>
    <row r="13" spans="1:18" x14ac:dyDescent="0.15">
      <c r="A13" s="1" t="s">
        <v>0</v>
      </c>
      <c r="B13" t="s">
        <v>200</v>
      </c>
    </row>
    <row r="15" spans="1:18" x14ac:dyDescent="0.15">
      <c r="A15" s="1" t="s">
        <v>4</v>
      </c>
      <c r="B15" t="s">
        <v>198</v>
      </c>
    </row>
    <row r="17" spans="1:2" x14ac:dyDescent="0.15">
      <c r="A17" s="1" t="s">
        <v>0</v>
      </c>
      <c r="B17" s="8" t="s">
        <v>199</v>
      </c>
    </row>
    <row r="19" spans="1:2" x14ac:dyDescent="0.15">
      <c r="A19" s="1" t="s">
        <v>0</v>
      </c>
      <c r="B19" t="s">
        <v>3</v>
      </c>
    </row>
    <row r="20" spans="1:2" x14ac:dyDescent="0.15">
      <c r="B20" t="s">
        <v>5</v>
      </c>
    </row>
    <row r="22" spans="1:2" x14ac:dyDescent="0.15">
      <c r="A22" s="1" t="s">
        <v>0</v>
      </c>
      <c r="B22" s="8" t="s">
        <v>13</v>
      </c>
    </row>
    <row r="24" spans="1:2" x14ac:dyDescent="0.15">
      <c r="A24" s="1" t="s">
        <v>0</v>
      </c>
      <c r="B24" s="8" t="s">
        <v>14</v>
      </c>
    </row>
    <row r="26" spans="1:2" x14ac:dyDescent="0.15">
      <c r="A26" s="1" t="s">
        <v>4</v>
      </c>
      <c r="B26" s="8" t="s">
        <v>27</v>
      </c>
    </row>
    <row r="27" spans="1:2" x14ac:dyDescent="0.15">
      <c r="B27" s="10" t="s">
        <v>216</v>
      </c>
    </row>
    <row r="29" spans="1:2" x14ac:dyDescent="0.15">
      <c r="A29" s="1" t="s">
        <v>4</v>
      </c>
      <c r="B29" s="8" t="s">
        <v>201</v>
      </c>
    </row>
    <row r="30" spans="1:2" x14ac:dyDescent="0.15">
      <c r="B30" t="s">
        <v>214</v>
      </c>
    </row>
    <row r="32" spans="1:2" x14ac:dyDescent="0.15">
      <c r="A32" s="1" t="s">
        <v>4</v>
      </c>
      <c r="B32" s="8" t="s">
        <v>19</v>
      </c>
    </row>
    <row r="33" spans="1:8" x14ac:dyDescent="0.15">
      <c r="B33" s="10" t="s">
        <v>257</v>
      </c>
    </row>
    <row r="34" spans="1:8" x14ac:dyDescent="0.15">
      <c r="B34" s="10" t="s">
        <v>28</v>
      </c>
    </row>
    <row r="35" spans="1:8" x14ac:dyDescent="0.15">
      <c r="B35" s="10"/>
    </row>
    <row r="36" spans="1:8" x14ac:dyDescent="0.15">
      <c r="A36" s="1" t="s">
        <v>0</v>
      </c>
      <c r="B36" s="8" t="s">
        <v>221</v>
      </c>
    </row>
    <row r="37" spans="1:8" x14ac:dyDescent="0.15">
      <c r="B37" s="10" t="s">
        <v>213</v>
      </c>
      <c r="C37" s="10"/>
      <c r="D37" s="10"/>
      <c r="E37" s="10"/>
      <c r="F37" s="10"/>
      <c r="G37" s="10"/>
      <c r="H37" s="10"/>
    </row>
    <row r="38" spans="1:8" x14ac:dyDescent="0.15">
      <c r="B38" s="10"/>
      <c r="C38" s="10"/>
      <c r="D38" s="10"/>
      <c r="E38" s="10"/>
      <c r="F38" s="10"/>
      <c r="G38" s="10"/>
      <c r="H38" s="10"/>
    </row>
    <row r="39" spans="1:8" x14ac:dyDescent="0.15">
      <c r="A39" s="1" t="s">
        <v>0</v>
      </c>
      <c r="B39" s="8" t="s">
        <v>258</v>
      </c>
    </row>
    <row r="40" spans="1:8" x14ac:dyDescent="0.15">
      <c r="B40" s="10" t="s">
        <v>217</v>
      </c>
      <c r="C40" s="10"/>
      <c r="D40" s="10"/>
      <c r="E40" s="10"/>
      <c r="F40" s="10"/>
      <c r="G40" s="10"/>
      <c r="H40" s="10"/>
    </row>
    <row r="41" spans="1:8" x14ac:dyDescent="0.15">
      <c r="B41" s="10" t="s">
        <v>259</v>
      </c>
      <c r="C41" s="10"/>
      <c r="D41" s="10"/>
      <c r="E41" s="10"/>
      <c r="F41" s="10"/>
      <c r="G41" s="10"/>
      <c r="H41" s="10"/>
    </row>
    <row r="43" spans="1:8" x14ac:dyDescent="0.15">
      <c r="A43" s="1" t="s">
        <v>0</v>
      </c>
      <c r="B43" s="8" t="s">
        <v>239</v>
      </c>
    </row>
    <row r="45" spans="1:8" x14ac:dyDescent="0.15">
      <c r="A45" s="1" t="s">
        <v>0</v>
      </c>
      <c r="B45" s="8" t="s">
        <v>218</v>
      </c>
    </row>
    <row r="46" spans="1:8" x14ac:dyDescent="0.15">
      <c r="B46" t="s">
        <v>219</v>
      </c>
    </row>
    <row r="48" spans="1:8" x14ac:dyDescent="0.15">
      <c r="A48" s="1" t="s">
        <v>15</v>
      </c>
      <c r="B48" t="s">
        <v>17</v>
      </c>
    </row>
    <row r="50" spans="1:12" x14ac:dyDescent="0.15">
      <c r="A50" s="1" t="s">
        <v>4</v>
      </c>
      <c r="B50" t="s">
        <v>11</v>
      </c>
    </row>
    <row r="52" spans="1:12" x14ac:dyDescent="0.15">
      <c r="A52" s="1" t="s">
        <v>4</v>
      </c>
      <c r="B52" t="s">
        <v>215</v>
      </c>
    </row>
    <row r="54" spans="1:12" x14ac:dyDescent="0.15">
      <c r="A54" s="1" t="s">
        <v>10</v>
      </c>
      <c r="B54" t="s">
        <v>249</v>
      </c>
    </row>
    <row r="56" spans="1:12" x14ac:dyDescent="0.15">
      <c r="B56" t="s">
        <v>244</v>
      </c>
    </row>
    <row r="57" spans="1:12" x14ac:dyDescent="0.15">
      <c r="L57" s="7" t="s">
        <v>12</v>
      </c>
    </row>
    <row r="58" spans="1:12" x14ac:dyDescent="0.15">
      <c r="L58" s="6" t="s">
        <v>243</v>
      </c>
    </row>
    <row r="59" spans="1:12" x14ac:dyDescent="0.15">
      <c r="L59" s="6" t="s">
        <v>251</v>
      </c>
    </row>
    <row r="60" spans="1:12" x14ac:dyDescent="0.15">
      <c r="L60" s="6"/>
    </row>
    <row r="61" spans="1:12" x14ac:dyDescent="0.15">
      <c r="L61" s="6"/>
    </row>
    <row r="62" spans="1:12" x14ac:dyDescent="0.15">
      <c r="L62" s="6"/>
    </row>
    <row r="63" spans="1:12" x14ac:dyDescent="0.15">
      <c r="L63" s="6"/>
    </row>
  </sheetData>
  <sheetProtection sheet="1" objects="1" scenarios="1"/>
  <mergeCells count="8">
    <mergeCell ref="B1:R1"/>
    <mergeCell ref="B2:R2"/>
    <mergeCell ref="B3:R3"/>
    <mergeCell ref="B8:R8"/>
    <mergeCell ref="B6:R6"/>
    <mergeCell ref="B4:R4"/>
    <mergeCell ref="B5:R5"/>
    <mergeCell ref="B7:R7"/>
  </mergeCells>
  <phoneticPr fontId="2"/>
  <printOptions horizontalCentered="1"/>
  <pageMargins left="0.78740157480314965" right="0.78740157480314965" top="0.39370078740157483" bottom="0.39370078740157483" header="0.51181102362204722" footer="0.51181102362204722"/>
  <pageSetup paperSize="9" scale="54"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7"/>
  <sheetViews>
    <sheetView showGridLines="0" zoomScaleNormal="100" zoomScaleSheetLayoutView="100" workbookViewId="0">
      <selection activeCell="V33" sqref="V33"/>
    </sheetView>
  </sheetViews>
  <sheetFormatPr defaultRowHeight="20.100000000000001" customHeight="1" x14ac:dyDescent="0.15"/>
  <cols>
    <col min="1" max="1" width="22.5" style="2" customWidth="1"/>
    <col min="2" max="2" width="5.5" style="2" customWidth="1"/>
    <col min="3" max="3" width="3.25" style="2" customWidth="1"/>
    <col min="4" max="4" width="6.125" style="2" customWidth="1"/>
    <col min="5" max="5" width="3.375" style="2" customWidth="1"/>
    <col min="6" max="6" width="12.75" style="21" customWidth="1"/>
    <col min="7" max="7" width="4.625" style="21" customWidth="1"/>
    <col min="8" max="8" width="3.625" style="21" customWidth="1"/>
    <col min="9" max="9" width="6.75" style="22" customWidth="1"/>
    <col min="10" max="10" width="3" style="23" customWidth="1"/>
    <col min="11" max="11" width="4.625" style="23" customWidth="1"/>
    <col min="12" max="13" width="3.625" style="23" customWidth="1"/>
    <col min="14" max="14" width="6.125" style="21" customWidth="1"/>
    <col min="15" max="15" width="3.625" style="24" customWidth="1"/>
    <col min="16" max="16" width="3.5" style="62" customWidth="1"/>
    <col min="17" max="16384" width="9" style="2"/>
  </cols>
  <sheetData>
    <row r="1" spans="1:16" ht="33.75" customHeight="1" x14ac:dyDescent="0.15">
      <c r="A1" s="164" t="s">
        <v>252</v>
      </c>
      <c r="B1" s="164"/>
      <c r="C1" s="164"/>
      <c r="D1" s="164"/>
      <c r="E1" s="164"/>
      <c r="F1" s="164"/>
      <c r="G1" s="164"/>
      <c r="H1" s="164"/>
      <c r="I1" s="164"/>
      <c r="J1" s="164"/>
      <c r="K1" s="164"/>
      <c r="L1" s="164"/>
      <c r="M1" s="164"/>
      <c r="N1" s="164"/>
      <c r="O1" s="164"/>
    </row>
    <row r="2" spans="1:16" ht="17.25" customHeight="1" x14ac:dyDescent="0.15">
      <c r="A2" s="46" t="s">
        <v>253</v>
      </c>
      <c r="B2" s="82"/>
      <c r="C2" s="34" t="s">
        <v>184</v>
      </c>
      <c r="D2" s="82"/>
      <c r="E2" s="34" t="s">
        <v>185</v>
      </c>
      <c r="F2" s="34"/>
      <c r="G2" s="34"/>
      <c r="H2" s="34"/>
      <c r="I2" s="35"/>
      <c r="J2" s="30"/>
      <c r="K2" s="30"/>
      <c r="L2" s="30"/>
      <c r="M2" s="30"/>
      <c r="N2" s="34"/>
      <c r="O2" s="46" t="s">
        <v>248</v>
      </c>
    </row>
    <row r="3" spans="1:16" ht="24.75" customHeight="1" x14ac:dyDescent="0.15">
      <c r="A3" s="144" t="s">
        <v>242</v>
      </c>
      <c r="B3" s="145"/>
      <c r="C3" s="145"/>
      <c r="D3" s="145"/>
      <c r="E3" s="145"/>
      <c r="F3" s="145"/>
      <c r="J3" s="30"/>
      <c r="K3" s="30"/>
      <c r="L3" s="30"/>
      <c r="M3" s="30"/>
      <c r="N3" s="34"/>
      <c r="O3" s="36"/>
    </row>
    <row r="4" spans="1:16" ht="20.100000000000001" customHeight="1" x14ac:dyDescent="0.15">
      <c r="A4" s="21" t="s">
        <v>178</v>
      </c>
      <c r="B4" s="21"/>
      <c r="C4" s="21"/>
      <c r="D4" s="21"/>
      <c r="E4" s="21"/>
      <c r="F4" s="24"/>
      <c r="G4" s="24"/>
      <c r="H4" s="24"/>
      <c r="I4" s="24"/>
      <c r="J4" s="36"/>
      <c r="K4" s="36"/>
      <c r="L4" s="36"/>
      <c r="M4" s="36"/>
      <c r="N4" s="36"/>
      <c r="O4" s="36"/>
    </row>
    <row r="5" spans="1:16" ht="13.5" customHeight="1" x14ac:dyDescent="0.15"/>
    <row r="6" spans="1:16" ht="14.1" customHeight="1" x14ac:dyDescent="0.15">
      <c r="A6" s="170" t="s">
        <v>179</v>
      </c>
      <c r="B6" s="170"/>
      <c r="C6" s="170"/>
      <c r="D6" s="170"/>
      <c r="F6" s="38" t="s">
        <v>175</v>
      </c>
      <c r="G6" s="165" t="s">
        <v>176</v>
      </c>
      <c r="H6" s="166"/>
      <c r="I6" s="167" t="s">
        <v>177</v>
      </c>
      <c r="J6" s="168"/>
      <c r="K6" s="168"/>
      <c r="L6" s="168"/>
      <c r="M6" s="168"/>
      <c r="N6" s="168"/>
      <c r="O6" s="169"/>
    </row>
    <row r="7" spans="1:16" ht="14.1" customHeight="1" x14ac:dyDescent="0.15">
      <c r="A7" s="171"/>
      <c r="B7" s="171"/>
      <c r="C7" s="171"/>
      <c r="D7" s="171"/>
      <c r="F7" s="53" t="s">
        <v>127</v>
      </c>
      <c r="G7" s="50">
        <f>男子単!M2</f>
        <v>0</v>
      </c>
      <c r="H7" s="28" t="s">
        <v>124</v>
      </c>
      <c r="I7" s="40">
        <v>5000</v>
      </c>
      <c r="J7" s="29" t="s">
        <v>119</v>
      </c>
      <c r="K7" s="57">
        <f>G7</f>
        <v>0</v>
      </c>
      <c r="L7" s="29" t="s">
        <v>120</v>
      </c>
      <c r="M7" s="29" t="s">
        <v>121</v>
      </c>
      <c r="N7" s="57">
        <f>I7*K7</f>
        <v>0</v>
      </c>
      <c r="O7" s="28" t="s">
        <v>122</v>
      </c>
      <c r="P7" s="62" t="str">
        <f>IF(G7-K7=0,"","※")</f>
        <v/>
      </c>
    </row>
    <row r="8" spans="1:16" ht="14.1" customHeight="1" x14ac:dyDescent="0.15">
      <c r="A8" s="179"/>
      <c r="B8" s="179"/>
      <c r="C8" s="179"/>
      <c r="D8" s="179"/>
      <c r="F8" s="54" t="s">
        <v>128</v>
      </c>
      <c r="G8" s="51">
        <f>男子単!N2</f>
        <v>0</v>
      </c>
      <c r="H8" s="28" t="s">
        <v>124</v>
      </c>
      <c r="I8" s="41">
        <v>5000</v>
      </c>
      <c r="J8" s="29" t="s">
        <v>119</v>
      </c>
      <c r="K8" s="57">
        <f t="shared" ref="K8:K17" si="0">G8</f>
        <v>0</v>
      </c>
      <c r="L8" s="29" t="s">
        <v>120</v>
      </c>
      <c r="M8" s="29" t="s">
        <v>121</v>
      </c>
      <c r="N8" s="57">
        <f t="shared" ref="N8:N17" si="1">I8*K8</f>
        <v>0</v>
      </c>
      <c r="O8" s="28" t="s">
        <v>122</v>
      </c>
      <c r="P8" s="62" t="str">
        <f t="shared" ref="P8:P59" si="2">IF(G8-K8=0,"","※")</f>
        <v/>
      </c>
    </row>
    <row r="9" spans="1:16" ht="14.1" customHeight="1" x14ac:dyDescent="0.15">
      <c r="A9" s="180"/>
      <c r="B9" s="180"/>
      <c r="C9" s="180"/>
      <c r="D9" s="180"/>
      <c r="F9" s="54" t="s">
        <v>129</v>
      </c>
      <c r="G9" s="51">
        <f>男子単!O2</f>
        <v>0</v>
      </c>
      <c r="H9" s="28" t="s">
        <v>124</v>
      </c>
      <c r="I9" s="41">
        <v>5000</v>
      </c>
      <c r="J9" s="29" t="s">
        <v>119</v>
      </c>
      <c r="K9" s="57">
        <f t="shared" si="0"/>
        <v>0</v>
      </c>
      <c r="L9" s="29" t="s">
        <v>120</v>
      </c>
      <c r="M9" s="29" t="s">
        <v>121</v>
      </c>
      <c r="N9" s="57">
        <f t="shared" si="1"/>
        <v>0</v>
      </c>
      <c r="O9" s="28" t="s">
        <v>122</v>
      </c>
      <c r="P9" s="62" t="str">
        <f t="shared" si="2"/>
        <v/>
      </c>
    </row>
    <row r="10" spans="1:16" ht="14.1" customHeight="1" x14ac:dyDescent="0.15">
      <c r="A10" s="39"/>
      <c r="B10" s="39"/>
      <c r="C10" s="39"/>
      <c r="D10" s="39"/>
      <c r="F10" s="54" t="s">
        <v>130</v>
      </c>
      <c r="G10" s="51">
        <f>男子単!P2</f>
        <v>0</v>
      </c>
      <c r="H10" s="28" t="s">
        <v>124</v>
      </c>
      <c r="I10" s="41">
        <v>5000</v>
      </c>
      <c r="J10" s="29" t="s">
        <v>119</v>
      </c>
      <c r="K10" s="57">
        <f t="shared" si="0"/>
        <v>0</v>
      </c>
      <c r="L10" s="29" t="s">
        <v>120</v>
      </c>
      <c r="M10" s="29" t="s">
        <v>121</v>
      </c>
      <c r="N10" s="57">
        <f t="shared" si="1"/>
        <v>0</v>
      </c>
      <c r="O10" s="28" t="s">
        <v>122</v>
      </c>
      <c r="P10" s="62" t="str">
        <f t="shared" si="2"/>
        <v/>
      </c>
    </row>
    <row r="11" spans="1:16" ht="14.1" customHeight="1" x14ac:dyDescent="0.15">
      <c r="A11" s="170" t="s">
        <v>181</v>
      </c>
      <c r="B11" s="170"/>
      <c r="C11" s="170"/>
      <c r="D11" s="170"/>
      <c r="F11" s="54" t="s">
        <v>131</v>
      </c>
      <c r="G11" s="51">
        <f>男子単!Q2</f>
        <v>0</v>
      </c>
      <c r="H11" s="28" t="s">
        <v>124</v>
      </c>
      <c r="I11" s="41">
        <v>5000</v>
      </c>
      <c r="J11" s="29" t="s">
        <v>119</v>
      </c>
      <c r="K11" s="57">
        <f t="shared" si="0"/>
        <v>0</v>
      </c>
      <c r="L11" s="29" t="s">
        <v>120</v>
      </c>
      <c r="M11" s="29" t="s">
        <v>121</v>
      </c>
      <c r="N11" s="57">
        <f t="shared" si="1"/>
        <v>0</v>
      </c>
      <c r="O11" s="28" t="s">
        <v>122</v>
      </c>
      <c r="P11" s="62" t="str">
        <f t="shared" si="2"/>
        <v/>
      </c>
    </row>
    <row r="12" spans="1:16" ht="14.1" customHeight="1" x14ac:dyDescent="0.15">
      <c r="A12" s="171"/>
      <c r="B12" s="171"/>
      <c r="C12" s="171"/>
      <c r="D12" s="171"/>
      <c r="F12" s="54" t="s">
        <v>132</v>
      </c>
      <c r="G12" s="51">
        <f>男子単!R2</f>
        <v>0</v>
      </c>
      <c r="H12" s="28" t="s">
        <v>124</v>
      </c>
      <c r="I12" s="41">
        <v>5000</v>
      </c>
      <c r="J12" s="29" t="s">
        <v>119</v>
      </c>
      <c r="K12" s="57">
        <f t="shared" si="0"/>
        <v>0</v>
      </c>
      <c r="L12" s="29" t="s">
        <v>120</v>
      </c>
      <c r="M12" s="29" t="s">
        <v>121</v>
      </c>
      <c r="N12" s="57">
        <f t="shared" si="1"/>
        <v>0</v>
      </c>
      <c r="O12" s="28" t="s">
        <v>122</v>
      </c>
      <c r="P12" s="62" t="str">
        <f t="shared" si="2"/>
        <v/>
      </c>
    </row>
    <row r="13" spans="1:16" ht="14.1" customHeight="1" x14ac:dyDescent="0.15">
      <c r="A13" s="179"/>
      <c r="B13" s="179"/>
      <c r="C13" s="179"/>
      <c r="D13" s="179"/>
      <c r="F13" s="54" t="s">
        <v>133</v>
      </c>
      <c r="G13" s="51">
        <f>男子単!S2</f>
        <v>0</v>
      </c>
      <c r="H13" s="28" t="s">
        <v>124</v>
      </c>
      <c r="I13" s="41">
        <v>5000</v>
      </c>
      <c r="J13" s="29" t="s">
        <v>119</v>
      </c>
      <c r="K13" s="57">
        <f t="shared" si="0"/>
        <v>0</v>
      </c>
      <c r="L13" s="29" t="s">
        <v>120</v>
      </c>
      <c r="M13" s="29" t="s">
        <v>121</v>
      </c>
      <c r="N13" s="57">
        <f t="shared" si="1"/>
        <v>0</v>
      </c>
      <c r="O13" s="28" t="s">
        <v>122</v>
      </c>
      <c r="P13" s="62" t="str">
        <f t="shared" si="2"/>
        <v/>
      </c>
    </row>
    <row r="14" spans="1:16" ht="14.1" customHeight="1" x14ac:dyDescent="0.15">
      <c r="A14" s="180"/>
      <c r="B14" s="180"/>
      <c r="C14" s="180"/>
      <c r="D14" s="180"/>
      <c r="F14" s="54" t="s">
        <v>134</v>
      </c>
      <c r="G14" s="51">
        <f>男子単!T2</f>
        <v>0</v>
      </c>
      <c r="H14" s="28" t="s">
        <v>124</v>
      </c>
      <c r="I14" s="41">
        <v>5000</v>
      </c>
      <c r="J14" s="29" t="s">
        <v>119</v>
      </c>
      <c r="K14" s="57">
        <f t="shared" si="0"/>
        <v>0</v>
      </c>
      <c r="L14" s="29" t="s">
        <v>120</v>
      </c>
      <c r="M14" s="29" t="s">
        <v>121</v>
      </c>
      <c r="N14" s="57">
        <f t="shared" si="1"/>
        <v>0</v>
      </c>
      <c r="O14" s="28" t="s">
        <v>122</v>
      </c>
      <c r="P14" s="62" t="str">
        <f t="shared" si="2"/>
        <v/>
      </c>
    </row>
    <row r="15" spans="1:16" ht="14.1" customHeight="1" x14ac:dyDescent="0.15">
      <c r="A15" s="39"/>
      <c r="B15" s="39"/>
      <c r="C15" s="39"/>
      <c r="D15" s="39"/>
      <c r="F15" s="54" t="s">
        <v>135</v>
      </c>
      <c r="G15" s="51">
        <f>男子単!U2</f>
        <v>0</v>
      </c>
      <c r="H15" s="28" t="s">
        <v>124</v>
      </c>
      <c r="I15" s="41">
        <v>5000</v>
      </c>
      <c r="J15" s="29" t="s">
        <v>119</v>
      </c>
      <c r="K15" s="57">
        <f t="shared" si="0"/>
        <v>0</v>
      </c>
      <c r="L15" s="29" t="s">
        <v>120</v>
      </c>
      <c r="M15" s="29" t="s">
        <v>121</v>
      </c>
      <c r="N15" s="57">
        <f t="shared" si="1"/>
        <v>0</v>
      </c>
      <c r="O15" s="28" t="s">
        <v>122</v>
      </c>
      <c r="P15" s="62" t="str">
        <f t="shared" si="2"/>
        <v/>
      </c>
    </row>
    <row r="16" spans="1:16" ht="14.1" customHeight="1" x14ac:dyDescent="0.15">
      <c r="A16" s="170" t="s">
        <v>182</v>
      </c>
      <c r="B16" s="170"/>
      <c r="C16" s="170"/>
      <c r="D16" s="170"/>
      <c r="F16" s="123" t="s">
        <v>136</v>
      </c>
      <c r="G16" s="124">
        <f>男子単!V2</f>
        <v>0</v>
      </c>
      <c r="H16" s="125" t="s">
        <v>124</v>
      </c>
      <c r="I16" s="126">
        <v>5000</v>
      </c>
      <c r="J16" s="127" t="s">
        <v>119</v>
      </c>
      <c r="K16" s="128">
        <f>G16</f>
        <v>0</v>
      </c>
      <c r="L16" s="127" t="s">
        <v>120</v>
      </c>
      <c r="M16" s="127" t="s">
        <v>121</v>
      </c>
      <c r="N16" s="128">
        <f>I16*K16</f>
        <v>0</v>
      </c>
      <c r="O16" s="125" t="s">
        <v>122</v>
      </c>
      <c r="P16" s="62" t="str">
        <f t="shared" si="2"/>
        <v/>
      </c>
    </row>
    <row r="17" spans="1:16" ht="14.1" customHeight="1" x14ac:dyDescent="0.15">
      <c r="A17" s="171"/>
      <c r="B17" s="171"/>
      <c r="C17" s="171"/>
      <c r="D17" s="171"/>
      <c r="F17" s="55" t="s">
        <v>227</v>
      </c>
      <c r="G17" s="52">
        <f>男子単!W2</f>
        <v>0</v>
      </c>
      <c r="H17" s="48" t="s">
        <v>124</v>
      </c>
      <c r="I17" s="49">
        <v>5000</v>
      </c>
      <c r="J17" s="32" t="s">
        <v>119</v>
      </c>
      <c r="K17" s="58">
        <f t="shared" si="0"/>
        <v>0</v>
      </c>
      <c r="L17" s="32" t="s">
        <v>120</v>
      </c>
      <c r="M17" s="32" t="s">
        <v>121</v>
      </c>
      <c r="N17" s="58">
        <f t="shared" si="1"/>
        <v>0</v>
      </c>
      <c r="O17" s="48" t="s">
        <v>122</v>
      </c>
      <c r="P17" s="62" t="str">
        <f t="shared" si="2"/>
        <v/>
      </c>
    </row>
    <row r="18" spans="1:16" ht="14.1" customHeight="1" x14ac:dyDescent="0.15">
      <c r="A18" s="179"/>
      <c r="B18" s="179"/>
      <c r="C18" s="179"/>
      <c r="D18" s="179"/>
      <c r="F18" s="53" t="s">
        <v>137</v>
      </c>
      <c r="G18" s="50">
        <f>女子単!M2</f>
        <v>0</v>
      </c>
      <c r="H18" s="28" t="s">
        <v>124</v>
      </c>
      <c r="I18" s="40">
        <v>5000</v>
      </c>
      <c r="J18" s="29" t="s">
        <v>119</v>
      </c>
      <c r="K18" s="57">
        <f>G18</f>
        <v>0</v>
      </c>
      <c r="L18" s="29" t="s">
        <v>120</v>
      </c>
      <c r="M18" s="29" t="s">
        <v>121</v>
      </c>
      <c r="N18" s="57">
        <f>I18*K18</f>
        <v>0</v>
      </c>
      <c r="O18" s="28" t="s">
        <v>122</v>
      </c>
      <c r="P18" s="62" t="str">
        <f t="shared" si="2"/>
        <v/>
      </c>
    </row>
    <row r="19" spans="1:16" ht="14.1" customHeight="1" x14ac:dyDescent="0.15">
      <c r="A19" s="180"/>
      <c r="B19" s="180"/>
      <c r="C19" s="180"/>
      <c r="D19" s="180"/>
      <c r="F19" s="54" t="s">
        <v>138</v>
      </c>
      <c r="G19" s="51">
        <f>女子単!N2</f>
        <v>0</v>
      </c>
      <c r="H19" s="28" t="s">
        <v>124</v>
      </c>
      <c r="I19" s="41">
        <v>5000</v>
      </c>
      <c r="J19" s="29" t="s">
        <v>119</v>
      </c>
      <c r="K19" s="57">
        <f t="shared" ref="K19:K28" si="3">G19</f>
        <v>0</v>
      </c>
      <c r="L19" s="29" t="s">
        <v>120</v>
      </c>
      <c r="M19" s="29" t="s">
        <v>121</v>
      </c>
      <c r="N19" s="57">
        <f t="shared" ref="N19:N61" si="4">I19*K19</f>
        <v>0</v>
      </c>
      <c r="O19" s="28" t="s">
        <v>122</v>
      </c>
      <c r="P19" s="62" t="str">
        <f t="shared" si="2"/>
        <v/>
      </c>
    </row>
    <row r="20" spans="1:16" ht="14.1" customHeight="1" x14ac:dyDescent="0.15">
      <c r="A20" s="39"/>
      <c r="B20" s="39"/>
      <c r="C20" s="39"/>
      <c r="D20" s="39"/>
      <c r="F20" s="54" t="s">
        <v>139</v>
      </c>
      <c r="G20" s="51">
        <f>女子単!O2</f>
        <v>0</v>
      </c>
      <c r="H20" s="28" t="s">
        <v>124</v>
      </c>
      <c r="I20" s="41">
        <v>5000</v>
      </c>
      <c r="J20" s="29" t="s">
        <v>119</v>
      </c>
      <c r="K20" s="57">
        <f t="shared" si="3"/>
        <v>0</v>
      </c>
      <c r="L20" s="29" t="s">
        <v>120</v>
      </c>
      <c r="M20" s="29" t="s">
        <v>121</v>
      </c>
      <c r="N20" s="57">
        <f t="shared" si="4"/>
        <v>0</v>
      </c>
      <c r="O20" s="28" t="s">
        <v>122</v>
      </c>
      <c r="P20" s="62" t="str">
        <f t="shared" si="2"/>
        <v/>
      </c>
    </row>
    <row r="21" spans="1:16" ht="14.1" customHeight="1" x14ac:dyDescent="0.15">
      <c r="A21" s="170" t="s">
        <v>183</v>
      </c>
      <c r="B21" s="170"/>
      <c r="C21" s="170"/>
      <c r="D21" s="170"/>
      <c r="F21" s="54" t="s">
        <v>140</v>
      </c>
      <c r="G21" s="51">
        <f>女子単!P2</f>
        <v>0</v>
      </c>
      <c r="H21" s="28" t="s">
        <v>124</v>
      </c>
      <c r="I21" s="41">
        <v>5000</v>
      </c>
      <c r="J21" s="29" t="s">
        <v>119</v>
      </c>
      <c r="K21" s="57">
        <f t="shared" si="3"/>
        <v>0</v>
      </c>
      <c r="L21" s="29" t="s">
        <v>120</v>
      </c>
      <c r="M21" s="29" t="s">
        <v>121</v>
      </c>
      <c r="N21" s="57">
        <f t="shared" si="4"/>
        <v>0</v>
      </c>
      <c r="O21" s="28" t="s">
        <v>122</v>
      </c>
      <c r="P21" s="62" t="str">
        <f t="shared" si="2"/>
        <v/>
      </c>
    </row>
    <row r="22" spans="1:16" ht="14.1" customHeight="1" x14ac:dyDescent="0.15">
      <c r="A22" s="171"/>
      <c r="B22" s="171"/>
      <c r="C22" s="171"/>
      <c r="D22" s="171"/>
      <c r="F22" s="54" t="s">
        <v>141</v>
      </c>
      <c r="G22" s="51">
        <f>女子単!Q2</f>
        <v>0</v>
      </c>
      <c r="H22" s="28" t="s">
        <v>124</v>
      </c>
      <c r="I22" s="41">
        <v>5000</v>
      </c>
      <c r="J22" s="29" t="s">
        <v>119</v>
      </c>
      <c r="K22" s="57">
        <f t="shared" si="3"/>
        <v>0</v>
      </c>
      <c r="L22" s="29" t="s">
        <v>120</v>
      </c>
      <c r="M22" s="29" t="s">
        <v>121</v>
      </c>
      <c r="N22" s="57">
        <f t="shared" si="4"/>
        <v>0</v>
      </c>
      <c r="O22" s="28" t="s">
        <v>122</v>
      </c>
      <c r="P22" s="62" t="str">
        <f t="shared" si="2"/>
        <v/>
      </c>
    </row>
    <row r="23" spans="1:16" ht="14.1" customHeight="1" x14ac:dyDescent="0.15">
      <c r="A23" s="179"/>
      <c r="B23" s="179"/>
      <c r="C23" s="179"/>
      <c r="D23" s="179"/>
      <c r="F23" s="54" t="s">
        <v>142</v>
      </c>
      <c r="G23" s="51">
        <f>女子単!R2</f>
        <v>0</v>
      </c>
      <c r="H23" s="28" t="s">
        <v>124</v>
      </c>
      <c r="I23" s="41">
        <v>5000</v>
      </c>
      <c r="J23" s="29" t="s">
        <v>119</v>
      </c>
      <c r="K23" s="57">
        <f t="shared" si="3"/>
        <v>0</v>
      </c>
      <c r="L23" s="29" t="s">
        <v>120</v>
      </c>
      <c r="M23" s="29" t="s">
        <v>121</v>
      </c>
      <c r="N23" s="57">
        <f t="shared" si="4"/>
        <v>0</v>
      </c>
      <c r="O23" s="28" t="s">
        <v>122</v>
      </c>
      <c r="P23" s="62" t="str">
        <f t="shared" si="2"/>
        <v/>
      </c>
    </row>
    <row r="24" spans="1:16" ht="14.1" customHeight="1" x14ac:dyDescent="0.15">
      <c r="A24" s="180"/>
      <c r="B24" s="180"/>
      <c r="C24" s="180"/>
      <c r="D24" s="180"/>
      <c r="F24" s="54" t="s">
        <v>143</v>
      </c>
      <c r="G24" s="51">
        <f>女子単!S2</f>
        <v>0</v>
      </c>
      <c r="H24" s="28" t="s">
        <v>124</v>
      </c>
      <c r="I24" s="41">
        <v>5000</v>
      </c>
      <c r="J24" s="29" t="s">
        <v>119</v>
      </c>
      <c r="K24" s="57">
        <f t="shared" si="3"/>
        <v>0</v>
      </c>
      <c r="L24" s="29" t="s">
        <v>120</v>
      </c>
      <c r="M24" s="29" t="s">
        <v>121</v>
      </c>
      <c r="N24" s="57">
        <f t="shared" si="4"/>
        <v>0</v>
      </c>
      <c r="O24" s="28" t="s">
        <v>122</v>
      </c>
      <c r="P24" s="62" t="str">
        <f t="shared" si="2"/>
        <v/>
      </c>
    </row>
    <row r="25" spans="1:16" ht="14.1" customHeight="1" x14ac:dyDescent="0.15">
      <c r="F25" s="54" t="s">
        <v>144</v>
      </c>
      <c r="G25" s="51">
        <f>女子単!T2</f>
        <v>0</v>
      </c>
      <c r="H25" s="28" t="s">
        <v>124</v>
      </c>
      <c r="I25" s="41">
        <v>5000</v>
      </c>
      <c r="J25" s="29" t="s">
        <v>119</v>
      </c>
      <c r="K25" s="57">
        <f t="shared" si="3"/>
        <v>0</v>
      </c>
      <c r="L25" s="29" t="s">
        <v>120</v>
      </c>
      <c r="M25" s="29" t="s">
        <v>121</v>
      </c>
      <c r="N25" s="57">
        <f t="shared" si="4"/>
        <v>0</v>
      </c>
      <c r="O25" s="28" t="s">
        <v>122</v>
      </c>
      <c r="P25" s="62" t="str">
        <f t="shared" si="2"/>
        <v/>
      </c>
    </row>
    <row r="26" spans="1:16" ht="14.1" customHeight="1" x14ac:dyDescent="0.15">
      <c r="A26" s="170" t="s">
        <v>186</v>
      </c>
      <c r="B26" s="170"/>
      <c r="C26" s="170"/>
      <c r="D26" s="170"/>
      <c r="F26" s="54" t="s">
        <v>145</v>
      </c>
      <c r="G26" s="51">
        <f>女子単!U2</f>
        <v>0</v>
      </c>
      <c r="H26" s="28" t="s">
        <v>124</v>
      </c>
      <c r="I26" s="41">
        <v>5000</v>
      </c>
      <c r="J26" s="29" t="s">
        <v>119</v>
      </c>
      <c r="K26" s="57">
        <f t="shared" si="3"/>
        <v>0</v>
      </c>
      <c r="L26" s="29" t="s">
        <v>120</v>
      </c>
      <c r="M26" s="29" t="s">
        <v>121</v>
      </c>
      <c r="N26" s="57">
        <f t="shared" si="4"/>
        <v>0</v>
      </c>
      <c r="O26" s="28" t="s">
        <v>122</v>
      </c>
      <c r="P26" s="62" t="str">
        <f t="shared" si="2"/>
        <v/>
      </c>
    </row>
    <row r="27" spans="1:16" ht="14.1" customHeight="1" x14ac:dyDescent="0.15">
      <c r="A27" s="171"/>
      <c r="B27" s="171"/>
      <c r="C27" s="171"/>
      <c r="D27" s="171"/>
      <c r="F27" s="123" t="s">
        <v>146</v>
      </c>
      <c r="G27" s="124">
        <f>女子単!V2</f>
        <v>0</v>
      </c>
      <c r="H27" s="125" t="s">
        <v>124</v>
      </c>
      <c r="I27" s="126">
        <v>5000</v>
      </c>
      <c r="J27" s="127" t="s">
        <v>119</v>
      </c>
      <c r="K27" s="128">
        <f>G27</f>
        <v>0</v>
      </c>
      <c r="L27" s="127" t="s">
        <v>120</v>
      </c>
      <c r="M27" s="127" t="s">
        <v>121</v>
      </c>
      <c r="N27" s="128">
        <f>I27*K27</f>
        <v>0</v>
      </c>
      <c r="O27" s="125" t="s">
        <v>122</v>
      </c>
      <c r="P27" s="62" t="str">
        <f t="shared" si="2"/>
        <v/>
      </c>
    </row>
    <row r="28" spans="1:16" ht="14.1" customHeight="1" x14ac:dyDescent="0.15">
      <c r="A28" s="181">
        <f>J62</f>
        <v>0</v>
      </c>
      <c r="B28" s="173"/>
      <c r="C28" s="173"/>
      <c r="D28" s="176" t="s">
        <v>122</v>
      </c>
      <c r="F28" s="55" t="s">
        <v>228</v>
      </c>
      <c r="G28" s="52">
        <f>女子単!W2</f>
        <v>0</v>
      </c>
      <c r="H28" s="48" t="s">
        <v>124</v>
      </c>
      <c r="I28" s="49">
        <v>5000</v>
      </c>
      <c r="J28" s="32" t="s">
        <v>119</v>
      </c>
      <c r="K28" s="58">
        <f t="shared" si="3"/>
        <v>0</v>
      </c>
      <c r="L28" s="32" t="s">
        <v>120</v>
      </c>
      <c r="M28" s="32" t="s">
        <v>121</v>
      </c>
      <c r="N28" s="58">
        <f t="shared" si="4"/>
        <v>0</v>
      </c>
      <c r="O28" s="48" t="s">
        <v>122</v>
      </c>
      <c r="P28" s="62" t="str">
        <f t="shared" si="2"/>
        <v/>
      </c>
    </row>
    <row r="29" spans="1:16" ht="14.1" customHeight="1" x14ac:dyDescent="0.15">
      <c r="A29" s="182"/>
      <c r="B29" s="183"/>
      <c r="C29" s="183"/>
      <c r="D29" s="184"/>
      <c r="F29" s="56" t="s">
        <v>147</v>
      </c>
      <c r="G29" s="50">
        <f>男子複!M2</f>
        <v>0</v>
      </c>
      <c r="H29" s="26" t="s">
        <v>125</v>
      </c>
      <c r="I29" s="42">
        <v>10000</v>
      </c>
      <c r="J29" s="27" t="s">
        <v>119</v>
      </c>
      <c r="K29" s="59">
        <f>男子複!M2-男子複!M4</f>
        <v>0</v>
      </c>
      <c r="L29" s="27" t="s">
        <v>123</v>
      </c>
      <c r="M29" s="27" t="s">
        <v>121</v>
      </c>
      <c r="N29" s="57">
        <f>I29*K29</f>
        <v>0</v>
      </c>
      <c r="O29" s="26" t="s">
        <v>122</v>
      </c>
      <c r="P29" s="62" t="str">
        <f t="shared" si="2"/>
        <v/>
      </c>
    </row>
    <row r="30" spans="1:16" ht="14.1" customHeight="1" x14ac:dyDescent="0.15">
      <c r="A30"/>
      <c r="B30"/>
      <c r="C30"/>
      <c r="D30"/>
      <c r="F30" s="54" t="s">
        <v>148</v>
      </c>
      <c r="G30" s="51">
        <f>男子複!N2</f>
        <v>0</v>
      </c>
      <c r="H30" s="47" t="s">
        <v>125</v>
      </c>
      <c r="I30" s="43">
        <v>10000</v>
      </c>
      <c r="J30" s="29" t="s">
        <v>119</v>
      </c>
      <c r="K30" s="60">
        <f>男子複!N2-男子複!N4</f>
        <v>0</v>
      </c>
      <c r="L30" s="31" t="s">
        <v>123</v>
      </c>
      <c r="M30" s="29" t="s">
        <v>121</v>
      </c>
      <c r="N30" s="57">
        <f t="shared" si="4"/>
        <v>0</v>
      </c>
      <c r="O30" s="28" t="s">
        <v>122</v>
      </c>
      <c r="P30" s="62" t="str">
        <f t="shared" si="2"/>
        <v/>
      </c>
    </row>
    <row r="31" spans="1:16" ht="14.1" customHeight="1" x14ac:dyDescent="0.15">
      <c r="A31" s="170" t="s">
        <v>194</v>
      </c>
      <c r="B31" s="170"/>
      <c r="C31" s="170"/>
      <c r="D31" s="170"/>
      <c r="F31" s="54" t="s">
        <v>149</v>
      </c>
      <c r="G31" s="51">
        <f>男子複!O2</f>
        <v>0</v>
      </c>
      <c r="H31" s="47" t="s">
        <v>125</v>
      </c>
      <c r="I31" s="43">
        <v>10000</v>
      </c>
      <c r="J31" s="29" t="s">
        <v>119</v>
      </c>
      <c r="K31" s="60">
        <f>男子複!O2-男子複!O4</f>
        <v>0</v>
      </c>
      <c r="L31" s="31" t="s">
        <v>123</v>
      </c>
      <c r="M31" s="29" t="s">
        <v>121</v>
      </c>
      <c r="N31" s="57">
        <f t="shared" si="4"/>
        <v>0</v>
      </c>
      <c r="O31" s="28" t="s">
        <v>122</v>
      </c>
      <c r="P31" s="62" t="str">
        <f t="shared" si="2"/>
        <v/>
      </c>
    </row>
    <row r="32" spans="1:16" ht="14.1" customHeight="1" x14ac:dyDescent="0.15">
      <c r="A32" s="171"/>
      <c r="B32" s="171"/>
      <c r="C32" s="171"/>
      <c r="D32" s="171"/>
      <c r="F32" s="54" t="s">
        <v>150</v>
      </c>
      <c r="G32" s="51">
        <f>男子複!P2</f>
        <v>0</v>
      </c>
      <c r="H32" s="47" t="s">
        <v>125</v>
      </c>
      <c r="I32" s="43">
        <v>10000</v>
      </c>
      <c r="J32" s="29" t="s">
        <v>119</v>
      </c>
      <c r="K32" s="60">
        <f>男子複!P2-男子複!P4</f>
        <v>0</v>
      </c>
      <c r="L32" s="31" t="s">
        <v>123</v>
      </c>
      <c r="M32" s="29" t="s">
        <v>121</v>
      </c>
      <c r="N32" s="57">
        <f t="shared" si="4"/>
        <v>0</v>
      </c>
      <c r="O32" s="28" t="s">
        <v>122</v>
      </c>
      <c r="P32" s="62" t="str">
        <f t="shared" si="2"/>
        <v/>
      </c>
    </row>
    <row r="33" spans="1:16" ht="14.1" customHeight="1" x14ac:dyDescent="0.15">
      <c r="A33" s="172">
        <f>C35+C36+C37*2+C38*2+C39*2</f>
        <v>0</v>
      </c>
      <c r="B33" s="173"/>
      <c r="C33" s="173"/>
      <c r="D33" s="176" t="s">
        <v>120</v>
      </c>
      <c r="F33" s="54" t="s">
        <v>151</v>
      </c>
      <c r="G33" s="51">
        <f>男子複!Q2</f>
        <v>0</v>
      </c>
      <c r="H33" s="47" t="s">
        <v>125</v>
      </c>
      <c r="I33" s="43">
        <v>10000</v>
      </c>
      <c r="J33" s="29" t="s">
        <v>119</v>
      </c>
      <c r="K33" s="60">
        <f>男子複!Q2-男子複!Q4</f>
        <v>0</v>
      </c>
      <c r="L33" s="31" t="s">
        <v>123</v>
      </c>
      <c r="M33" s="29" t="s">
        <v>121</v>
      </c>
      <c r="N33" s="57">
        <f t="shared" si="4"/>
        <v>0</v>
      </c>
      <c r="O33" s="28" t="s">
        <v>122</v>
      </c>
      <c r="P33" s="62" t="str">
        <f t="shared" si="2"/>
        <v/>
      </c>
    </row>
    <row r="34" spans="1:16" ht="14.1" customHeight="1" x14ac:dyDescent="0.15">
      <c r="A34" s="174"/>
      <c r="B34" s="175"/>
      <c r="C34" s="175"/>
      <c r="D34" s="177"/>
      <c r="F34" s="54" t="s">
        <v>152</v>
      </c>
      <c r="G34" s="51">
        <f>男子複!R2</f>
        <v>0</v>
      </c>
      <c r="H34" s="47" t="s">
        <v>125</v>
      </c>
      <c r="I34" s="43">
        <v>10000</v>
      </c>
      <c r="J34" s="29" t="s">
        <v>119</v>
      </c>
      <c r="K34" s="60">
        <f>男子複!R2-男子複!R4</f>
        <v>0</v>
      </c>
      <c r="L34" s="31" t="s">
        <v>123</v>
      </c>
      <c r="M34" s="29" t="s">
        <v>121</v>
      </c>
      <c r="N34" s="57">
        <f t="shared" si="4"/>
        <v>0</v>
      </c>
      <c r="O34" s="28" t="s">
        <v>122</v>
      </c>
      <c r="P34" s="62" t="str">
        <f t="shared" si="2"/>
        <v/>
      </c>
    </row>
    <row r="35" spans="1:16" ht="14.1" customHeight="1" x14ac:dyDescent="0.15">
      <c r="A35" s="185" t="s">
        <v>193</v>
      </c>
      <c r="B35" s="66" t="s">
        <v>187</v>
      </c>
      <c r="C35" s="93">
        <f>SUM(K7:K17)</f>
        <v>0</v>
      </c>
      <c r="D35" s="73" t="s">
        <v>120</v>
      </c>
      <c r="F35" s="54" t="s">
        <v>153</v>
      </c>
      <c r="G35" s="51">
        <f>男子複!S2</f>
        <v>0</v>
      </c>
      <c r="H35" s="47" t="s">
        <v>125</v>
      </c>
      <c r="I35" s="43">
        <v>10000</v>
      </c>
      <c r="J35" s="29" t="s">
        <v>119</v>
      </c>
      <c r="K35" s="60">
        <f>男子複!S2-男子複!S4</f>
        <v>0</v>
      </c>
      <c r="L35" s="31" t="s">
        <v>123</v>
      </c>
      <c r="M35" s="29" t="s">
        <v>121</v>
      </c>
      <c r="N35" s="57">
        <f t="shared" si="4"/>
        <v>0</v>
      </c>
      <c r="O35" s="28" t="s">
        <v>122</v>
      </c>
      <c r="P35" s="62" t="str">
        <f t="shared" si="2"/>
        <v/>
      </c>
    </row>
    <row r="36" spans="1:16" ht="14.1" customHeight="1" x14ac:dyDescent="0.15">
      <c r="A36" s="186"/>
      <c r="B36" s="64" t="s">
        <v>188</v>
      </c>
      <c r="C36" s="94">
        <f>SUM(K18:K28)</f>
        <v>0</v>
      </c>
      <c r="D36" s="74" t="s">
        <v>120</v>
      </c>
      <c r="F36" s="54" t="s">
        <v>154</v>
      </c>
      <c r="G36" s="51">
        <f>男子複!T2</f>
        <v>0</v>
      </c>
      <c r="H36" s="47" t="s">
        <v>125</v>
      </c>
      <c r="I36" s="43">
        <v>10000</v>
      </c>
      <c r="J36" s="29" t="s">
        <v>119</v>
      </c>
      <c r="K36" s="60">
        <f>男子複!T2-男子複!T4</f>
        <v>0</v>
      </c>
      <c r="L36" s="31" t="s">
        <v>123</v>
      </c>
      <c r="M36" s="29" t="s">
        <v>121</v>
      </c>
      <c r="N36" s="57">
        <f t="shared" si="4"/>
        <v>0</v>
      </c>
      <c r="O36" s="28" t="s">
        <v>122</v>
      </c>
      <c r="P36" s="62" t="str">
        <f t="shared" si="2"/>
        <v/>
      </c>
    </row>
    <row r="37" spans="1:16" ht="14.1" customHeight="1" x14ac:dyDescent="0.15">
      <c r="A37" s="186"/>
      <c r="B37" s="75" t="s">
        <v>189</v>
      </c>
      <c r="C37" s="95">
        <f>SUM(K29:K39)</f>
        <v>0</v>
      </c>
      <c r="D37" s="74" t="s">
        <v>192</v>
      </c>
      <c r="F37" s="54" t="s">
        <v>155</v>
      </c>
      <c r="G37" s="51">
        <f>男子複!U2</f>
        <v>0</v>
      </c>
      <c r="H37" s="47" t="s">
        <v>125</v>
      </c>
      <c r="I37" s="43">
        <v>10000</v>
      </c>
      <c r="J37" s="29" t="s">
        <v>119</v>
      </c>
      <c r="K37" s="60">
        <f>男子複!U2-男子複!U4</f>
        <v>0</v>
      </c>
      <c r="L37" s="31" t="s">
        <v>123</v>
      </c>
      <c r="M37" s="29" t="s">
        <v>121</v>
      </c>
      <c r="N37" s="57">
        <f t="shared" si="4"/>
        <v>0</v>
      </c>
      <c r="O37" s="28" t="s">
        <v>122</v>
      </c>
      <c r="P37" s="62" t="str">
        <f t="shared" si="2"/>
        <v/>
      </c>
    </row>
    <row r="38" spans="1:16" ht="14.1" customHeight="1" x14ac:dyDescent="0.15">
      <c r="A38" s="186"/>
      <c r="B38" s="75" t="s">
        <v>190</v>
      </c>
      <c r="C38" s="95">
        <f>SUM(K40:K50)</f>
        <v>0</v>
      </c>
      <c r="D38" s="74" t="s">
        <v>192</v>
      </c>
      <c r="F38" s="54" t="s">
        <v>229</v>
      </c>
      <c r="G38" s="51">
        <f>男子複!V2</f>
        <v>0</v>
      </c>
      <c r="H38" s="47" t="s">
        <v>125</v>
      </c>
      <c r="I38" s="43">
        <v>10000</v>
      </c>
      <c r="J38" s="31" t="s">
        <v>119</v>
      </c>
      <c r="K38" s="60">
        <f>男子複!V2-男子複!V4</f>
        <v>0</v>
      </c>
      <c r="L38" s="31" t="s">
        <v>123</v>
      </c>
      <c r="M38" s="31" t="s">
        <v>121</v>
      </c>
      <c r="N38" s="139">
        <f>I38*K38</f>
        <v>0</v>
      </c>
      <c r="O38" s="47" t="s">
        <v>122</v>
      </c>
      <c r="P38" s="62" t="str">
        <f t="shared" si="2"/>
        <v/>
      </c>
    </row>
    <row r="39" spans="1:16" ht="14.1" customHeight="1" x14ac:dyDescent="0.15">
      <c r="A39" s="187"/>
      <c r="B39" s="76" t="s">
        <v>191</v>
      </c>
      <c r="C39" s="96">
        <f>SUM(K51:K61)</f>
        <v>0</v>
      </c>
      <c r="D39" s="77" t="s">
        <v>192</v>
      </c>
      <c r="F39" s="132" t="s">
        <v>230</v>
      </c>
      <c r="G39" s="133">
        <f>男子複!W2</f>
        <v>0</v>
      </c>
      <c r="H39" s="134" t="s">
        <v>125</v>
      </c>
      <c r="I39" s="135">
        <v>10000</v>
      </c>
      <c r="J39" s="136" t="s">
        <v>119</v>
      </c>
      <c r="K39" s="137">
        <f>男子複!W2-男子複!W4</f>
        <v>0</v>
      </c>
      <c r="L39" s="136" t="s">
        <v>123</v>
      </c>
      <c r="M39" s="136" t="s">
        <v>121</v>
      </c>
      <c r="N39" s="138">
        <f t="shared" si="4"/>
        <v>0</v>
      </c>
      <c r="O39" s="134" t="s">
        <v>122</v>
      </c>
      <c r="P39" s="62" t="str">
        <f t="shared" si="2"/>
        <v/>
      </c>
    </row>
    <row r="40" spans="1:16" ht="14.1" customHeight="1" x14ac:dyDescent="0.15">
      <c r="A40" s="63"/>
      <c r="F40" s="53" t="s">
        <v>156</v>
      </c>
      <c r="G40" s="50">
        <f>女子複!M2</f>
        <v>0</v>
      </c>
      <c r="H40" s="28" t="s">
        <v>125</v>
      </c>
      <c r="I40" s="45">
        <v>10000</v>
      </c>
      <c r="J40" s="29" t="s">
        <v>119</v>
      </c>
      <c r="K40" s="59">
        <f>女子複!M2-女子複!M4</f>
        <v>0</v>
      </c>
      <c r="L40" s="29" t="s">
        <v>123</v>
      </c>
      <c r="M40" s="29" t="s">
        <v>121</v>
      </c>
      <c r="N40" s="57">
        <f>I40*K40</f>
        <v>0</v>
      </c>
      <c r="O40" s="28" t="s">
        <v>122</v>
      </c>
      <c r="P40" s="62" t="str">
        <f t="shared" si="2"/>
        <v/>
      </c>
    </row>
    <row r="41" spans="1:16" ht="14.1" customHeight="1" x14ac:dyDescent="0.15">
      <c r="A41" s="191" t="s">
        <v>180</v>
      </c>
      <c r="B41" s="192"/>
      <c r="C41" s="192"/>
      <c r="D41" s="193"/>
      <c r="F41" s="54" t="s">
        <v>157</v>
      </c>
      <c r="G41" s="51">
        <f>女子複!N2</f>
        <v>0</v>
      </c>
      <c r="H41" s="47" t="s">
        <v>125</v>
      </c>
      <c r="I41" s="43">
        <v>10000</v>
      </c>
      <c r="J41" s="29" t="s">
        <v>119</v>
      </c>
      <c r="K41" s="60">
        <f>女子複!N2-女子複!N4</f>
        <v>0</v>
      </c>
      <c r="L41" s="31" t="s">
        <v>123</v>
      </c>
      <c r="M41" s="29" t="s">
        <v>121</v>
      </c>
      <c r="N41" s="57">
        <f t="shared" si="4"/>
        <v>0</v>
      </c>
      <c r="O41" s="28" t="s">
        <v>122</v>
      </c>
      <c r="P41" s="62" t="str">
        <f t="shared" si="2"/>
        <v/>
      </c>
    </row>
    <row r="42" spans="1:16" ht="14.1" customHeight="1" x14ac:dyDescent="0.15">
      <c r="A42" s="194"/>
      <c r="B42" s="164"/>
      <c r="C42" s="164"/>
      <c r="D42" s="195"/>
      <c r="F42" s="54" t="s">
        <v>158</v>
      </c>
      <c r="G42" s="51">
        <f>女子複!O2</f>
        <v>0</v>
      </c>
      <c r="H42" s="47" t="s">
        <v>125</v>
      </c>
      <c r="I42" s="43">
        <v>10000</v>
      </c>
      <c r="J42" s="29" t="s">
        <v>119</v>
      </c>
      <c r="K42" s="60">
        <f>女子複!O2-女子複!O4</f>
        <v>0</v>
      </c>
      <c r="L42" s="31" t="s">
        <v>123</v>
      </c>
      <c r="M42" s="29" t="s">
        <v>121</v>
      </c>
      <c r="N42" s="57">
        <f t="shared" si="4"/>
        <v>0</v>
      </c>
      <c r="O42" s="28" t="s">
        <v>122</v>
      </c>
      <c r="P42" s="62" t="str">
        <f t="shared" si="2"/>
        <v/>
      </c>
    </row>
    <row r="43" spans="1:16" ht="14.1" customHeight="1" x14ac:dyDescent="0.15">
      <c r="A43" s="181">
        <f>A48*5000</f>
        <v>0</v>
      </c>
      <c r="B43" s="188"/>
      <c r="C43" s="188"/>
      <c r="D43" s="176" t="s">
        <v>122</v>
      </c>
      <c r="F43" s="54" t="s">
        <v>159</v>
      </c>
      <c r="G43" s="51">
        <f>女子複!P2</f>
        <v>0</v>
      </c>
      <c r="H43" s="47" t="s">
        <v>125</v>
      </c>
      <c r="I43" s="43">
        <v>10000</v>
      </c>
      <c r="J43" s="29" t="s">
        <v>119</v>
      </c>
      <c r="K43" s="60">
        <f>女子複!P2-女子複!P4</f>
        <v>0</v>
      </c>
      <c r="L43" s="31" t="s">
        <v>123</v>
      </c>
      <c r="M43" s="29" t="s">
        <v>121</v>
      </c>
      <c r="N43" s="57">
        <f t="shared" si="4"/>
        <v>0</v>
      </c>
      <c r="O43" s="28" t="s">
        <v>122</v>
      </c>
      <c r="P43" s="62" t="str">
        <f t="shared" si="2"/>
        <v/>
      </c>
    </row>
    <row r="44" spans="1:16" ht="14.1" customHeight="1" x14ac:dyDescent="0.15">
      <c r="A44" s="189"/>
      <c r="B44" s="190"/>
      <c r="C44" s="190"/>
      <c r="D44" s="184"/>
      <c r="F44" s="54" t="s">
        <v>160</v>
      </c>
      <c r="G44" s="51">
        <f>女子複!Q2</f>
        <v>0</v>
      </c>
      <c r="H44" s="47" t="s">
        <v>125</v>
      </c>
      <c r="I44" s="43">
        <v>10000</v>
      </c>
      <c r="J44" s="29" t="s">
        <v>119</v>
      </c>
      <c r="K44" s="60">
        <f>女子複!Q2-女子複!Q4</f>
        <v>0</v>
      </c>
      <c r="L44" s="31" t="s">
        <v>123</v>
      </c>
      <c r="M44" s="29" t="s">
        <v>121</v>
      </c>
      <c r="N44" s="57">
        <f t="shared" si="4"/>
        <v>0</v>
      </c>
      <c r="O44" s="28" t="s">
        <v>122</v>
      </c>
      <c r="P44" s="62" t="str">
        <f t="shared" si="2"/>
        <v/>
      </c>
    </row>
    <row r="45" spans="1:16" ht="14.1" customHeight="1" x14ac:dyDescent="0.15">
      <c r="F45" s="54" t="s">
        <v>161</v>
      </c>
      <c r="G45" s="51">
        <f>女子複!R2</f>
        <v>0</v>
      </c>
      <c r="H45" s="47" t="s">
        <v>125</v>
      </c>
      <c r="I45" s="43">
        <v>10000</v>
      </c>
      <c r="J45" s="29" t="s">
        <v>119</v>
      </c>
      <c r="K45" s="60">
        <f>女子複!R2-女子複!R4</f>
        <v>0</v>
      </c>
      <c r="L45" s="31" t="s">
        <v>123</v>
      </c>
      <c r="M45" s="29" t="s">
        <v>121</v>
      </c>
      <c r="N45" s="57">
        <f t="shared" si="4"/>
        <v>0</v>
      </c>
      <c r="O45" s="28" t="s">
        <v>122</v>
      </c>
      <c r="P45" s="62" t="str">
        <f t="shared" si="2"/>
        <v/>
      </c>
    </row>
    <row r="46" spans="1:16" ht="14.1" customHeight="1" x14ac:dyDescent="0.15">
      <c r="A46" s="170" t="s">
        <v>195</v>
      </c>
      <c r="B46" s="170"/>
      <c r="C46" s="170"/>
      <c r="D46" s="170"/>
      <c r="F46" s="54" t="s">
        <v>162</v>
      </c>
      <c r="G46" s="51">
        <f>女子複!S2</f>
        <v>0</v>
      </c>
      <c r="H46" s="47" t="s">
        <v>125</v>
      </c>
      <c r="I46" s="43">
        <v>10000</v>
      </c>
      <c r="J46" s="29" t="s">
        <v>119</v>
      </c>
      <c r="K46" s="60">
        <f>女子複!S2-女子複!S4</f>
        <v>0</v>
      </c>
      <c r="L46" s="31" t="s">
        <v>123</v>
      </c>
      <c r="M46" s="29" t="s">
        <v>121</v>
      </c>
      <c r="N46" s="57">
        <f t="shared" si="4"/>
        <v>0</v>
      </c>
      <c r="O46" s="28" t="s">
        <v>122</v>
      </c>
      <c r="P46" s="62" t="str">
        <f t="shared" si="2"/>
        <v/>
      </c>
    </row>
    <row r="47" spans="1:16" ht="14.1" customHeight="1" x14ac:dyDescent="0.15">
      <c r="A47" s="171"/>
      <c r="B47" s="171"/>
      <c r="C47" s="171"/>
      <c r="D47" s="171"/>
      <c r="F47" s="54" t="s">
        <v>163</v>
      </c>
      <c r="G47" s="51">
        <f>女子複!T2</f>
        <v>0</v>
      </c>
      <c r="H47" s="47" t="s">
        <v>125</v>
      </c>
      <c r="I47" s="43">
        <v>10000</v>
      </c>
      <c r="J47" s="29" t="s">
        <v>119</v>
      </c>
      <c r="K47" s="60">
        <f>女子複!T2-女子複!T4</f>
        <v>0</v>
      </c>
      <c r="L47" s="31" t="s">
        <v>123</v>
      </c>
      <c r="M47" s="29" t="s">
        <v>121</v>
      </c>
      <c r="N47" s="57">
        <f t="shared" si="4"/>
        <v>0</v>
      </c>
      <c r="O47" s="28" t="s">
        <v>122</v>
      </c>
      <c r="P47" s="62" t="str">
        <f t="shared" si="2"/>
        <v/>
      </c>
    </row>
    <row r="48" spans="1:16" ht="14.1" customHeight="1" x14ac:dyDescent="0.15">
      <c r="A48" s="172">
        <f>C50*2+C51*2+C52*2</f>
        <v>0</v>
      </c>
      <c r="B48" s="173"/>
      <c r="C48" s="173"/>
      <c r="D48" s="176" t="s">
        <v>120</v>
      </c>
      <c r="F48" s="54" t="s">
        <v>164</v>
      </c>
      <c r="G48" s="51">
        <f>女子複!U2</f>
        <v>0</v>
      </c>
      <c r="H48" s="47" t="s">
        <v>125</v>
      </c>
      <c r="I48" s="43">
        <v>10000</v>
      </c>
      <c r="J48" s="29" t="s">
        <v>119</v>
      </c>
      <c r="K48" s="60">
        <f>女子複!U2-女子複!U4</f>
        <v>0</v>
      </c>
      <c r="L48" s="31" t="s">
        <v>123</v>
      </c>
      <c r="M48" s="29" t="s">
        <v>121</v>
      </c>
      <c r="N48" s="57">
        <f t="shared" si="4"/>
        <v>0</v>
      </c>
      <c r="O48" s="28" t="s">
        <v>122</v>
      </c>
      <c r="P48" s="62" t="str">
        <f t="shared" si="2"/>
        <v/>
      </c>
    </row>
    <row r="49" spans="1:16" ht="14.1" customHeight="1" x14ac:dyDescent="0.15">
      <c r="A49" s="174"/>
      <c r="B49" s="175"/>
      <c r="C49" s="175"/>
      <c r="D49" s="177"/>
      <c r="F49" s="123" t="s">
        <v>165</v>
      </c>
      <c r="G49" s="124">
        <f>女子複!V2</f>
        <v>0</v>
      </c>
      <c r="H49" s="125" t="s">
        <v>125</v>
      </c>
      <c r="I49" s="129">
        <v>10000</v>
      </c>
      <c r="J49" s="30" t="s">
        <v>119</v>
      </c>
      <c r="K49" s="130">
        <f>女子複!V2-女子複!V4</f>
        <v>0</v>
      </c>
      <c r="L49" s="127" t="s">
        <v>123</v>
      </c>
      <c r="M49" s="30" t="s">
        <v>121</v>
      </c>
      <c r="N49" s="128">
        <f>I49*K49</f>
        <v>0</v>
      </c>
      <c r="O49" s="131" t="s">
        <v>122</v>
      </c>
      <c r="P49" s="62" t="str">
        <f t="shared" si="2"/>
        <v/>
      </c>
    </row>
    <row r="50" spans="1:16" ht="14.1" customHeight="1" x14ac:dyDescent="0.15">
      <c r="A50" s="185" t="s">
        <v>193</v>
      </c>
      <c r="B50" s="78" t="s">
        <v>189</v>
      </c>
      <c r="C50" s="79">
        <f>SUM(G29:G39)-C37</f>
        <v>0</v>
      </c>
      <c r="D50" s="73" t="s">
        <v>192</v>
      </c>
      <c r="F50" s="55" t="s">
        <v>231</v>
      </c>
      <c r="G50" s="52">
        <f>女子複!W2</f>
        <v>0</v>
      </c>
      <c r="H50" s="48" t="s">
        <v>125</v>
      </c>
      <c r="I50" s="44">
        <v>10000</v>
      </c>
      <c r="J50" s="32" t="s">
        <v>119</v>
      </c>
      <c r="K50" s="61">
        <f>女子複!W2-女子複!W4</f>
        <v>0</v>
      </c>
      <c r="L50" s="32" t="s">
        <v>123</v>
      </c>
      <c r="M50" s="32" t="s">
        <v>121</v>
      </c>
      <c r="N50" s="58">
        <f t="shared" si="4"/>
        <v>0</v>
      </c>
      <c r="O50" s="48" t="s">
        <v>122</v>
      </c>
      <c r="P50" s="62" t="str">
        <f t="shared" si="2"/>
        <v/>
      </c>
    </row>
    <row r="51" spans="1:16" ht="14.1" customHeight="1" x14ac:dyDescent="0.15">
      <c r="A51" s="186"/>
      <c r="B51" s="75" t="s">
        <v>190</v>
      </c>
      <c r="C51" s="80">
        <f>SUM(G40:G50)-C38</f>
        <v>0</v>
      </c>
      <c r="D51" s="74" t="s">
        <v>192</v>
      </c>
      <c r="F51" s="56" t="s">
        <v>166</v>
      </c>
      <c r="G51" s="50">
        <f>混合複!M2</f>
        <v>0</v>
      </c>
      <c r="H51" s="26" t="s">
        <v>125</v>
      </c>
      <c r="I51" s="42">
        <v>10000</v>
      </c>
      <c r="J51" s="27" t="s">
        <v>119</v>
      </c>
      <c r="K51" s="59">
        <f>混合複!M2-混合複!M4</f>
        <v>0</v>
      </c>
      <c r="L51" s="27" t="s">
        <v>123</v>
      </c>
      <c r="M51" s="27" t="s">
        <v>121</v>
      </c>
      <c r="N51" s="57">
        <f>I51*K51</f>
        <v>0</v>
      </c>
      <c r="O51" s="26" t="s">
        <v>122</v>
      </c>
      <c r="P51" s="62" t="str">
        <f t="shared" si="2"/>
        <v/>
      </c>
    </row>
    <row r="52" spans="1:16" ht="14.1" customHeight="1" x14ac:dyDescent="0.15">
      <c r="A52" s="187"/>
      <c r="B52" s="76" t="s">
        <v>191</v>
      </c>
      <c r="C52" s="81">
        <f>SUM(G51:H61)-C39</f>
        <v>0</v>
      </c>
      <c r="D52" s="77" t="s">
        <v>192</v>
      </c>
      <c r="F52" s="54" t="s">
        <v>167</v>
      </c>
      <c r="G52" s="51">
        <f>混合複!N2</f>
        <v>0</v>
      </c>
      <c r="H52" s="47" t="s">
        <v>125</v>
      </c>
      <c r="I52" s="43">
        <v>10000</v>
      </c>
      <c r="J52" s="29" t="s">
        <v>119</v>
      </c>
      <c r="K52" s="60">
        <f>混合複!N2-混合複!N4</f>
        <v>0</v>
      </c>
      <c r="L52" s="31" t="s">
        <v>123</v>
      </c>
      <c r="M52" s="29" t="s">
        <v>121</v>
      </c>
      <c r="N52" s="57">
        <f t="shared" si="4"/>
        <v>0</v>
      </c>
      <c r="O52" s="28" t="s">
        <v>122</v>
      </c>
      <c r="P52" s="62" t="str">
        <f t="shared" si="2"/>
        <v/>
      </c>
    </row>
    <row r="53" spans="1:16" ht="14.1" customHeight="1" x14ac:dyDescent="0.15">
      <c r="A53" s="67"/>
      <c r="B53" s="68"/>
      <c r="C53" s="69"/>
      <c r="D53" s="70"/>
      <c r="F53" s="54" t="s">
        <v>168</v>
      </c>
      <c r="G53" s="51">
        <f>混合複!O2</f>
        <v>0</v>
      </c>
      <c r="H53" s="47" t="s">
        <v>125</v>
      </c>
      <c r="I53" s="43">
        <v>10000</v>
      </c>
      <c r="J53" s="29" t="s">
        <v>119</v>
      </c>
      <c r="K53" s="60">
        <f>混合複!O2-混合複!O4</f>
        <v>0</v>
      </c>
      <c r="L53" s="31" t="s">
        <v>123</v>
      </c>
      <c r="M53" s="29" t="s">
        <v>121</v>
      </c>
      <c r="N53" s="57">
        <f t="shared" si="4"/>
        <v>0</v>
      </c>
      <c r="O53" s="28" t="s">
        <v>122</v>
      </c>
      <c r="P53" s="62" t="str">
        <f t="shared" si="2"/>
        <v/>
      </c>
    </row>
    <row r="54" spans="1:16" ht="14.1" customHeight="1" x14ac:dyDescent="0.15">
      <c r="A54" s="71"/>
      <c r="B54" s="65"/>
      <c r="C54" s="62"/>
      <c r="D54" s="72"/>
      <c r="F54" s="54" t="s">
        <v>169</v>
      </c>
      <c r="G54" s="51">
        <f>混合複!P2</f>
        <v>0</v>
      </c>
      <c r="H54" s="47" t="s">
        <v>125</v>
      </c>
      <c r="I54" s="43">
        <v>10000</v>
      </c>
      <c r="J54" s="29" t="s">
        <v>119</v>
      </c>
      <c r="K54" s="60">
        <f>混合複!P2-混合複!P4</f>
        <v>0</v>
      </c>
      <c r="L54" s="31" t="s">
        <v>123</v>
      </c>
      <c r="M54" s="29" t="s">
        <v>121</v>
      </c>
      <c r="N54" s="57">
        <f t="shared" si="4"/>
        <v>0</v>
      </c>
      <c r="O54" s="28" t="s">
        <v>122</v>
      </c>
      <c r="P54" s="62" t="str">
        <f t="shared" si="2"/>
        <v/>
      </c>
    </row>
    <row r="55" spans="1:16" ht="14.1" customHeight="1" x14ac:dyDescent="0.15">
      <c r="F55" s="54" t="s">
        <v>170</v>
      </c>
      <c r="G55" s="51">
        <f>混合複!Q2</f>
        <v>0</v>
      </c>
      <c r="H55" s="47" t="s">
        <v>125</v>
      </c>
      <c r="I55" s="43">
        <v>10000</v>
      </c>
      <c r="J55" s="29" t="s">
        <v>119</v>
      </c>
      <c r="K55" s="60">
        <f>混合複!Q2-混合複!Q4</f>
        <v>0</v>
      </c>
      <c r="L55" s="31" t="s">
        <v>123</v>
      </c>
      <c r="M55" s="29" t="s">
        <v>121</v>
      </c>
      <c r="N55" s="57">
        <f t="shared" si="4"/>
        <v>0</v>
      </c>
      <c r="O55" s="28" t="s">
        <v>122</v>
      </c>
      <c r="P55" s="62" t="str">
        <f t="shared" si="2"/>
        <v/>
      </c>
    </row>
    <row r="56" spans="1:16" ht="14.1" customHeight="1" x14ac:dyDescent="0.15">
      <c r="F56" s="54" t="s">
        <v>171</v>
      </c>
      <c r="G56" s="51">
        <f>混合複!R2</f>
        <v>0</v>
      </c>
      <c r="H56" s="47" t="s">
        <v>125</v>
      </c>
      <c r="I56" s="43">
        <v>10000</v>
      </c>
      <c r="J56" s="29" t="s">
        <v>119</v>
      </c>
      <c r="K56" s="60">
        <f>混合複!R2-混合複!R4</f>
        <v>0</v>
      </c>
      <c r="L56" s="31" t="s">
        <v>123</v>
      </c>
      <c r="M56" s="29" t="s">
        <v>121</v>
      </c>
      <c r="N56" s="57">
        <f t="shared" si="4"/>
        <v>0</v>
      </c>
      <c r="O56" s="28" t="s">
        <v>122</v>
      </c>
      <c r="P56" s="62" t="str">
        <f t="shared" si="2"/>
        <v/>
      </c>
    </row>
    <row r="57" spans="1:16" ht="14.1" customHeight="1" x14ac:dyDescent="0.15">
      <c r="F57" s="54" t="s">
        <v>172</v>
      </c>
      <c r="G57" s="51">
        <f>混合複!S2</f>
        <v>0</v>
      </c>
      <c r="H57" s="47" t="s">
        <v>125</v>
      </c>
      <c r="I57" s="43">
        <v>10000</v>
      </c>
      <c r="J57" s="29" t="s">
        <v>119</v>
      </c>
      <c r="K57" s="60">
        <f>混合複!S2-混合複!S4</f>
        <v>0</v>
      </c>
      <c r="L57" s="31" t="s">
        <v>123</v>
      </c>
      <c r="M57" s="29" t="s">
        <v>121</v>
      </c>
      <c r="N57" s="57">
        <f t="shared" si="4"/>
        <v>0</v>
      </c>
      <c r="O57" s="28" t="s">
        <v>122</v>
      </c>
      <c r="P57" s="62" t="str">
        <f t="shared" si="2"/>
        <v/>
      </c>
    </row>
    <row r="58" spans="1:16" ht="14.1" customHeight="1" x14ac:dyDescent="0.15">
      <c r="F58" s="54" t="s">
        <v>173</v>
      </c>
      <c r="G58" s="51">
        <f>混合複!T2</f>
        <v>0</v>
      </c>
      <c r="H58" s="47" t="s">
        <v>125</v>
      </c>
      <c r="I58" s="43">
        <v>10000</v>
      </c>
      <c r="J58" s="29" t="s">
        <v>119</v>
      </c>
      <c r="K58" s="60">
        <f>混合複!T2-混合複!T4</f>
        <v>0</v>
      </c>
      <c r="L58" s="31" t="s">
        <v>123</v>
      </c>
      <c r="M58" s="29" t="s">
        <v>121</v>
      </c>
      <c r="N58" s="57">
        <f t="shared" si="4"/>
        <v>0</v>
      </c>
      <c r="O58" s="28" t="s">
        <v>122</v>
      </c>
      <c r="P58" s="62" t="str">
        <f t="shared" si="2"/>
        <v/>
      </c>
    </row>
    <row r="59" spans="1:16" ht="14.1" customHeight="1" x14ac:dyDescent="0.15">
      <c r="F59" s="54" t="s">
        <v>174</v>
      </c>
      <c r="G59" s="51">
        <f>混合複!U2</f>
        <v>0</v>
      </c>
      <c r="H59" s="47" t="s">
        <v>125</v>
      </c>
      <c r="I59" s="43">
        <v>10000</v>
      </c>
      <c r="J59" s="29" t="s">
        <v>119</v>
      </c>
      <c r="K59" s="60">
        <f>混合複!U2-混合複!U4</f>
        <v>0</v>
      </c>
      <c r="L59" s="31" t="s">
        <v>123</v>
      </c>
      <c r="M59" s="29" t="s">
        <v>121</v>
      </c>
      <c r="N59" s="57">
        <f t="shared" si="4"/>
        <v>0</v>
      </c>
      <c r="O59" s="28" t="s">
        <v>122</v>
      </c>
      <c r="P59" s="62" t="str">
        <f t="shared" si="2"/>
        <v/>
      </c>
    </row>
    <row r="60" spans="1:16" ht="14.1" customHeight="1" x14ac:dyDescent="0.15">
      <c r="F60" s="123" t="s">
        <v>232</v>
      </c>
      <c r="G60" s="124">
        <f>混合複!V2</f>
        <v>0</v>
      </c>
      <c r="H60" s="125" t="s">
        <v>125</v>
      </c>
      <c r="I60" s="129">
        <v>10000</v>
      </c>
      <c r="J60" s="30" t="s">
        <v>119</v>
      </c>
      <c r="K60" s="130">
        <f>混合複!V2-混合複!V4</f>
        <v>0</v>
      </c>
      <c r="L60" s="127" t="s">
        <v>123</v>
      </c>
      <c r="M60" s="30" t="s">
        <v>121</v>
      </c>
      <c r="N60" s="128">
        <f>I60*K60</f>
        <v>0</v>
      </c>
      <c r="O60" s="131" t="s">
        <v>122</v>
      </c>
      <c r="P60" s="62" t="str">
        <f>IF(G61-K61=0,"","※")</f>
        <v/>
      </c>
    </row>
    <row r="61" spans="1:16" ht="14.1" customHeight="1" x14ac:dyDescent="0.15">
      <c r="F61" s="55" t="s">
        <v>233</v>
      </c>
      <c r="G61" s="52">
        <f>混合複!W2</f>
        <v>0</v>
      </c>
      <c r="H61" s="48" t="s">
        <v>125</v>
      </c>
      <c r="I61" s="44">
        <v>10000</v>
      </c>
      <c r="J61" s="32" t="s">
        <v>119</v>
      </c>
      <c r="K61" s="61">
        <f>混合複!W2-混合複!W4</f>
        <v>0</v>
      </c>
      <c r="L61" s="32" t="s">
        <v>123</v>
      </c>
      <c r="M61" s="32" t="s">
        <v>121</v>
      </c>
      <c r="N61" s="58">
        <f t="shared" si="4"/>
        <v>0</v>
      </c>
      <c r="O61" s="48" t="s">
        <v>122</v>
      </c>
      <c r="P61" s="62" t="str">
        <f>IF(G62-K62=0,"","※")</f>
        <v/>
      </c>
    </row>
    <row r="62" spans="1:16" ht="14.1" customHeight="1" x14ac:dyDescent="0.15">
      <c r="F62" s="165" t="s">
        <v>126</v>
      </c>
      <c r="G62" s="178"/>
      <c r="H62" s="178"/>
      <c r="I62" s="33"/>
      <c r="J62" s="163">
        <f>SUM(N7:N61)</f>
        <v>0</v>
      </c>
      <c r="K62" s="163"/>
      <c r="L62" s="163"/>
      <c r="M62" s="163"/>
      <c r="N62" s="163"/>
      <c r="O62" s="25" t="s">
        <v>122</v>
      </c>
    </row>
    <row r="63" spans="1:16" ht="20.100000000000001" customHeight="1" x14ac:dyDescent="0.15">
      <c r="F63" s="34"/>
      <c r="G63" s="34"/>
      <c r="H63" s="34"/>
      <c r="I63" s="35"/>
      <c r="J63" s="30"/>
      <c r="K63" s="30"/>
      <c r="L63" s="30"/>
      <c r="M63" s="30"/>
      <c r="N63" s="34"/>
      <c r="O63" s="36"/>
    </row>
    <row r="65" spans="6:6" ht="20.100000000000001" customHeight="1" x14ac:dyDescent="0.15">
      <c r="F65" s="37"/>
    </row>
    <row r="66" spans="6:6" ht="20.100000000000001" customHeight="1" x14ac:dyDescent="0.15">
      <c r="F66" s="34"/>
    </row>
    <row r="67" spans="6:6" ht="20.100000000000001" customHeight="1" x14ac:dyDescent="0.15">
      <c r="F67" s="34"/>
    </row>
  </sheetData>
  <mergeCells count="27">
    <mergeCell ref="A18:D19"/>
    <mergeCell ref="A21:D22"/>
    <mergeCell ref="A23:D24"/>
    <mergeCell ref="A46:D47"/>
    <mergeCell ref="A50:A52"/>
    <mergeCell ref="A35:A39"/>
    <mergeCell ref="A43:C44"/>
    <mergeCell ref="D43:D44"/>
    <mergeCell ref="A41:D42"/>
    <mergeCell ref="A48:C49"/>
    <mergeCell ref="D48:D49"/>
    <mergeCell ref="J62:N62"/>
    <mergeCell ref="A1:O1"/>
    <mergeCell ref="G6:H6"/>
    <mergeCell ref="I6:O6"/>
    <mergeCell ref="A31:D32"/>
    <mergeCell ref="A33:C34"/>
    <mergeCell ref="D33:D34"/>
    <mergeCell ref="F62:H62"/>
    <mergeCell ref="A6:D7"/>
    <mergeCell ref="A8:D9"/>
    <mergeCell ref="A11:D12"/>
    <mergeCell ref="A13:D14"/>
    <mergeCell ref="A26:D27"/>
    <mergeCell ref="A28:C29"/>
    <mergeCell ref="D28:D29"/>
    <mergeCell ref="A16:D17"/>
  </mergeCells>
  <phoneticPr fontId="4"/>
  <printOptions horizontalCentered="1"/>
  <pageMargins left="0.39370078740157483" right="0.39370078740157483" top="0.59055118110236227" bottom="0.59055118110236227" header="0.51181102362204722" footer="0.51181102362204722"/>
  <pageSetup paperSize="9" scale="92"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2"/>
  <sheetViews>
    <sheetView showGridLines="0" workbookViewId="0">
      <pane xSplit="11" topLeftCell="L1" activePane="topRight" state="frozen"/>
      <selection activeCell="P8" sqref="P8"/>
      <selection pane="topRight" activeCell="N21" sqref="N21"/>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7" width="7.25" customWidth="1"/>
    <col min="8" max="8" width="6.125" style="92" customWidth="1"/>
    <col min="9" max="9" width="14.25" customWidth="1"/>
    <col min="10" max="10" width="11.625" customWidth="1"/>
    <col min="11" max="11" width="9.375" customWidth="1"/>
    <col min="12" max="12" width="9" style="83"/>
    <col min="13" max="13" width="5.125" style="83" customWidth="1"/>
    <col min="14" max="22" width="5.625" style="83" customWidth="1"/>
    <col min="23" max="23" width="5.5" style="83" customWidth="1"/>
    <col min="24" max="35" width="1.625" style="85" customWidth="1"/>
    <col min="36" max="38" width="9" style="10"/>
  </cols>
  <sheetData>
    <row r="1" spans="1:35" ht="30" customHeight="1" x14ac:dyDescent="0.15">
      <c r="A1" s="196" t="s">
        <v>29</v>
      </c>
      <c r="B1" s="197"/>
      <c r="C1" s="197"/>
      <c r="D1" s="197"/>
      <c r="E1" s="197"/>
      <c r="F1" s="197"/>
      <c r="G1" s="197"/>
      <c r="H1" s="197"/>
      <c r="I1" s="197"/>
      <c r="J1" s="197"/>
      <c r="K1" s="198"/>
      <c r="M1" s="84" t="s">
        <v>34</v>
      </c>
      <c r="N1" s="84" t="s">
        <v>35</v>
      </c>
      <c r="O1" s="84" t="s">
        <v>36</v>
      </c>
      <c r="P1" s="84" t="s">
        <v>31</v>
      </c>
      <c r="Q1" s="84" t="s">
        <v>37</v>
      </c>
      <c r="R1" s="84" t="s">
        <v>38</v>
      </c>
      <c r="S1" s="84" t="s">
        <v>39</v>
      </c>
      <c r="T1" s="84" t="s">
        <v>40</v>
      </c>
      <c r="U1" s="84" t="s">
        <v>41</v>
      </c>
      <c r="V1" s="84" t="s">
        <v>42</v>
      </c>
      <c r="W1" s="84" t="s">
        <v>222</v>
      </c>
    </row>
    <row r="2" spans="1:35" ht="30" customHeight="1" x14ac:dyDescent="0.15">
      <c r="A2" s="86" t="s">
        <v>20</v>
      </c>
      <c r="B2" s="87" t="s">
        <v>21</v>
      </c>
      <c r="C2" s="87" t="s">
        <v>23</v>
      </c>
      <c r="D2" s="88" t="s">
        <v>18</v>
      </c>
      <c r="E2" s="89" t="s">
        <v>55</v>
      </c>
      <c r="F2" s="89" t="s">
        <v>33</v>
      </c>
      <c r="G2" s="89" t="s">
        <v>19</v>
      </c>
      <c r="H2" s="89" t="s">
        <v>22</v>
      </c>
      <c r="I2" s="89" t="s">
        <v>30</v>
      </c>
      <c r="J2" s="87" t="s">
        <v>241</v>
      </c>
      <c r="K2" s="112" t="s">
        <v>220</v>
      </c>
      <c r="M2" s="90">
        <f>COUNTIF($A:$A,M1)</f>
        <v>0</v>
      </c>
      <c r="N2" s="90">
        <f t="shared" ref="N2:W2" si="0">COUNTIF($A:$A,N1)</f>
        <v>0</v>
      </c>
      <c r="O2" s="90">
        <f t="shared" si="0"/>
        <v>0</v>
      </c>
      <c r="P2" s="90">
        <f t="shared" si="0"/>
        <v>0</v>
      </c>
      <c r="Q2" s="90">
        <f t="shared" si="0"/>
        <v>0</v>
      </c>
      <c r="R2" s="90">
        <f t="shared" si="0"/>
        <v>0</v>
      </c>
      <c r="S2" s="90">
        <f t="shared" si="0"/>
        <v>0</v>
      </c>
      <c r="T2" s="90">
        <f t="shared" si="0"/>
        <v>0</v>
      </c>
      <c r="U2" s="90">
        <f t="shared" si="0"/>
        <v>0</v>
      </c>
      <c r="V2" s="90">
        <f t="shared" si="0"/>
        <v>0</v>
      </c>
      <c r="W2" s="90">
        <f t="shared" si="0"/>
        <v>0</v>
      </c>
    </row>
    <row r="3" spans="1:35" ht="20.100000000000001" customHeight="1" x14ac:dyDescent="0.15">
      <c r="A3" s="115"/>
      <c r="B3" s="4"/>
      <c r="C3" s="4"/>
      <c r="D3" s="9"/>
      <c r="E3" s="9"/>
      <c r="F3" s="91" t="str">
        <f t="shared" ref="F3:F42" si="1">IF(E3&lt;&gt;"",DATEDIF(E3,DATEVALUE("2024/4/1"),"Y"),"")</f>
        <v/>
      </c>
      <c r="G3" s="91" t="str">
        <f ca="1">IF(Y3="","","愛知")</f>
        <v/>
      </c>
      <c r="H3" s="119" t="str">
        <f ca="1">IF(AG3="","",IF(ISERROR(VLOOKUP(AG3,男子複!AG:AI,3,FALSE)),"",VLOOKUP(AG3,男子複!AG:AI,3,FALSE)))</f>
        <v/>
      </c>
      <c r="I3" s="11"/>
      <c r="J3" s="4"/>
      <c r="K3" s="111"/>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115"/>
      <c r="B4" s="4"/>
      <c r="C4" s="4"/>
      <c r="D4" s="9"/>
      <c r="E4" s="9"/>
      <c r="F4" s="91" t="str">
        <f t="shared" si="1"/>
        <v/>
      </c>
      <c r="G4" s="117" t="str">
        <f t="shared" ref="G4:G42" ca="1" si="2">IF(Y4="","","愛知")</f>
        <v/>
      </c>
      <c r="H4" s="120" t="str">
        <f ca="1">IF(AG4="","",IF(ISERROR(VLOOKUP(AG4,男子複!AG:AI,3,FALSE)),"",VLOOKUP(AG4,男子複!AG:AI,3,FALSE)))</f>
        <v/>
      </c>
      <c r="I4" s="11"/>
      <c r="J4" s="4"/>
      <c r="K4" s="111"/>
      <c r="X4" s="85" t="str">
        <f ca="1">IF(INDIRECT("A4")="","",INDIRECT("A4"))</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IF(INDIRECT("A4")="","",INDIRECT("A4"))</f>
        <v/>
      </c>
    </row>
    <row r="5" spans="1:35" ht="20.100000000000001" customHeight="1" x14ac:dyDescent="0.15">
      <c r="A5" s="115"/>
      <c r="B5" s="4"/>
      <c r="C5" s="4"/>
      <c r="D5" s="9"/>
      <c r="E5" s="9"/>
      <c r="F5" s="91" t="str">
        <f t="shared" si="1"/>
        <v/>
      </c>
      <c r="G5" s="117" t="str">
        <f t="shared" ca="1" si="2"/>
        <v/>
      </c>
      <c r="H5" s="119" t="str">
        <f ca="1">IF(AG5="","",IF(ISERROR(VLOOKUP(AG5,男子複!AG:AI,3,FALSE)),"",VLOOKUP(AG5,男子複!AG:AI,3,FALSE)))</f>
        <v/>
      </c>
      <c r="I5" s="11"/>
      <c r="J5" s="4"/>
      <c r="K5" s="111"/>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115"/>
      <c r="B6" s="4"/>
      <c r="C6" s="4"/>
      <c r="D6" s="9"/>
      <c r="E6" s="9"/>
      <c r="F6" s="91" t="str">
        <f t="shared" si="1"/>
        <v/>
      </c>
      <c r="G6" s="117" t="str">
        <f t="shared" ca="1" si="2"/>
        <v/>
      </c>
      <c r="H6" s="119" t="str">
        <f ca="1">IF(AG6="","",IF(ISERROR(VLOOKUP(AG6,男子複!AG:AI,3,FALSE)),"",VLOOKUP(AG6,男子複!AG:AI,3,FALSE)))</f>
        <v/>
      </c>
      <c r="I6" s="11"/>
      <c r="J6" s="4"/>
      <c r="K6" s="111"/>
      <c r="X6" s="85" t="str">
        <f ca="1">IF(INDIRECT("A6")="","",INDIRECT("A6"))</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IF(INDIRECT("A6")="","",INDIRECT("A6"))</f>
        <v/>
      </c>
    </row>
    <row r="7" spans="1:35" ht="20.100000000000001" customHeight="1" x14ac:dyDescent="0.15">
      <c r="A7" s="115"/>
      <c r="B7" s="4"/>
      <c r="C7" s="4"/>
      <c r="D7" s="9"/>
      <c r="E7" s="9"/>
      <c r="F7" s="91" t="str">
        <f t="shared" si="1"/>
        <v/>
      </c>
      <c r="G7" s="117" t="str">
        <f t="shared" ca="1" si="2"/>
        <v/>
      </c>
      <c r="H7" s="119" t="str">
        <f ca="1">IF(AG7="","",IF(ISERROR(VLOOKUP(AG7,男子複!AG:AI,3,FALSE)),"",VLOOKUP(AG7,男子複!AG:AI,3,FALSE)))</f>
        <v/>
      </c>
      <c r="I7" s="11"/>
      <c r="J7" s="4"/>
      <c r="K7" s="111"/>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115"/>
      <c r="B8" s="4"/>
      <c r="C8" s="4"/>
      <c r="D8" s="9"/>
      <c r="E8" s="9"/>
      <c r="F8" s="91" t="str">
        <f t="shared" si="1"/>
        <v/>
      </c>
      <c r="G8" s="117" t="str">
        <f t="shared" ca="1" si="2"/>
        <v/>
      </c>
      <c r="H8" s="119" t="str">
        <f ca="1">IF(AG8="","",IF(ISERROR(VLOOKUP(AG8,男子複!AG:AI,3,FALSE)),"",VLOOKUP(AG8,男子複!AG:AI,3,FALSE)))</f>
        <v/>
      </c>
      <c r="I8" s="11"/>
      <c r="J8" s="4"/>
      <c r="K8" s="111"/>
      <c r="X8" s="85" t="str">
        <f ca="1">IF(INDIRECT("A8")="","",INDIRECT("A8"))</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IF(INDIRECT("A8")="","",INDIRECT("A8"))</f>
        <v/>
      </c>
    </row>
    <row r="9" spans="1:35" ht="20.100000000000001" customHeight="1" x14ac:dyDescent="0.15">
      <c r="A9" s="115"/>
      <c r="B9" s="4"/>
      <c r="C9" s="4"/>
      <c r="D9" s="9"/>
      <c r="E9" s="9"/>
      <c r="F9" s="91" t="str">
        <f t="shared" si="1"/>
        <v/>
      </c>
      <c r="G9" s="117" t="str">
        <f t="shared" ca="1" si="2"/>
        <v/>
      </c>
      <c r="H9" s="119" t="str">
        <f ca="1">IF(AG9="","",IF(ISERROR(VLOOKUP(AG9,男子複!AG:AI,3,FALSE)),"",VLOOKUP(AG9,男子複!AG:AI,3,FALSE)))</f>
        <v/>
      </c>
      <c r="I9" s="11"/>
      <c r="J9" s="4"/>
      <c r="K9" s="111"/>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115"/>
      <c r="B10" s="4"/>
      <c r="C10" s="4"/>
      <c r="D10" s="9"/>
      <c r="E10" s="9"/>
      <c r="F10" s="91" t="str">
        <f t="shared" si="1"/>
        <v/>
      </c>
      <c r="G10" s="117" t="str">
        <f t="shared" ca="1" si="2"/>
        <v/>
      </c>
      <c r="H10" s="119" t="str">
        <f ca="1">IF(AG10="","",IF(ISERROR(VLOOKUP(AG10,男子複!AG:AI,3,FALSE)),"",VLOOKUP(AG10,男子複!AG:AI,3,FALSE)))</f>
        <v/>
      </c>
      <c r="I10" s="11"/>
      <c r="J10" s="4"/>
      <c r="K10" s="111"/>
      <c r="X10" s="85" t="str">
        <f ca="1">IF(INDIRECT("A10")="","",INDIRECT("A10"))</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IF(INDIRECT("A10")="","",INDIRECT("A10"))</f>
        <v/>
      </c>
    </row>
    <row r="11" spans="1:35" ht="20.100000000000001" customHeight="1" x14ac:dyDescent="0.15">
      <c r="A11" s="115"/>
      <c r="B11" s="4"/>
      <c r="C11" s="4"/>
      <c r="D11" s="9"/>
      <c r="E11" s="9"/>
      <c r="F11" s="91" t="str">
        <f t="shared" si="1"/>
        <v/>
      </c>
      <c r="G11" s="117" t="str">
        <f t="shared" ca="1" si="2"/>
        <v/>
      </c>
      <c r="H11" s="119" t="str">
        <f ca="1">IF(AG11="","",IF(ISERROR(VLOOKUP(AG11,男子複!AG:AI,3,FALSE)),"",VLOOKUP(AG11,男子複!AG:AI,3,FALSE)))</f>
        <v/>
      </c>
      <c r="I11" s="11"/>
      <c r="J11" s="4"/>
      <c r="K11" s="111"/>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115"/>
      <c r="B12" s="4"/>
      <c r="C12" s="4"/>
      <c r="D12" s="9"/>
      <c r="E12" s="9"/>
      <c r="F12" s="91" t="str">
        <f t="shared" si="1"/>
        <v/>
      </c>
      <c r="G12" s="117" t="str">
        <f t="shared" ca="1" si="2"/>
        <v/>
      </c>
      <c r="H12" s="119" t="str">
        <f ca="1">IF(AG12="","",IF(ISERROR(VLOOKUP(AG12,男子複!AG:AI,3,FALSE)),"",VLOOKUP(AG12,男子複!AG:AI,3,FALSE)))</f>
        <v/>
      </c>
      <c r="I12" s="11"/>
      <c r="J12" s="4"/>
      <c r="K12" s="111"/>
      <c r="X12" s="85" t="str">
        <f ca="1">IF(INDIRECT("A12")="","",INDIRECT("A12"))</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IF(INDIRECT("A12")="","",INDIRECT("A12"))</f>
        <v/>
      </c>
    </row>
    <row r="13" spans="1:35" ht="20.100000000000001" customHeight="1" x14ac:dyDescent="0.15">
      <c r="A13" s="115"/>
      <c r="B13" s="4"/>
      <c r="C13" s="4"/>
      <c r="D13" s="9"/>
      <c r="E13" s="9"/>
      <c r="F13" s="91" t="str">
        <f t="shared" si="1"/>
        <v/>
      </c>
      <c r="G13" s="117" t="str">
        <f t="shared" ca="1" si="2"/>
        <v/>
      </c>
      <c r="H13" s="119" t="str">
        <f ca="1">IF(AG13="","",IF(ISERROR(VLOOKUP(AG13,男子複!AG:AI,3,FALSE)),"",VLOOKUP(AG13,男子複!AG:AI,3,FALSE)))</f>
        <v/>
      </c>
      <c r="I13" s="11"/>
      <c r="J13" s="4"/>
      <c r="K13" s="111"/>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115"/>
      <c r="B14" s="4"/>
      <c r="C14" s="4"/>
      <c r="D14" s="9"/>
      <c r="E14" s="9"/>
      <c r="F14" s="91" t="str">
        <f t="shared" si="1"/>
        <v/>
      </c>
      <c r="G14" s="117" t="str">
        <f t="shared" ca="1" si="2"/>
        <v/>
      </c>
      <c r="H14" s="119" t="str">
        <f ca="1">IF(AG14="","",IF(ISERROR(VLOOKUP(AG14,男子複!AG:AI,3,FALSE)),"",VLOOKUP(AG14,男子複!AG:AI,3,FALSE)))</f>
        <v/>
      </c>
      <c r="I14" s="11"/>
      <c r="J14" s="4"/>
      <c r="K14" s="111"/>
      <c r="X14" s="85" t="str">
        <f ca="1">IF(INDIRECT("A14")="","",INDIRECT("A14"))</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IF(INDIRECT("A14")="","",INDIRECT("A14"))</f>
        <v/>
      </c>
    </row>
    <row r="15" spans="1:35" ht="20.100000000000001" customHeight="1" x14ac:dyDescent="0.15">
      <c r="A15" s="115"/>
      <c r="B15" s="4"/>
      <c r="C15" s="4"/>
      <c r="D15" s="9"/>
      <c r="E15" s="9"/>
      <c r="F15" s="91" t="str">
        <f t="shared" si="1"/>
        <v/>
      </c>
      <c r="G15" s="117" t="str">
        <f t="shared" ca="1" si="2"/>
        <v/>
      </c>
      <c r="H15" s="119" t="str">
        <f ca="1">IF(AG15="","",IF(ISERROR(VLOOKUP(AG15,男子複!AG:AI,3,FALSE)),"",VLOOKUP(AG15,男子複!AG:AI,3,FALSE)))</f>
        <v/>
      </c>
      <c r="I15" s="11"/>
      <c r="J15" s="4"/>
      <c r="K15" s="111"/>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115"/>
      <c r="B16" s="4"/>
      <c r="C16" s="4"/>
      <c r="D16" s="9"/>
      <c r="E16" s="9"/>
      <c r="F16" s="91" t="str">
        <f t="shared" si="1"/>
        <v/>
      </c>
      <c r="G16" s="117" t="str">
        <f t="shared" ca="1" si="2"/>
        <v/>
      </c>
      <c r="H16" s="119" t="str">
        <f ca="1">IF(AG16="","",IF(ISERROR(VLOOKUP(AG16,男子複!AG:AI,3,FALSE)),"",VLOOKUP(AG16,男子複!AG:AI,3,FALSE)))</f>
        <v/>
      </c>
      <c r="I16" s="11"/>
      <c r="J16" s="4"/>
      <c r="K16" s="111"/>
      <c r="X16" s="85" t="str">
        <f ca="1">IF(INDIRECT("A16")="","",INDIRECT("A16"))</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IF(INDIRECT("A16")="","",INDIRECT("A16"))</f>
        <v/>
      </c>
    </row>
    <row r="17" spans="1:35" ht="20.100000000000001" customHeight="1" x14ac:dyDescent="0.15">
      <c r="A17" s="115"/>
      <c r="B17" s="4"/>
      <c r="C17" s="4"/>
      <c r="D17" s="9"/>
      <c r="E17" s="9"/>
      <c r="F17" s="91" t="str">
        <f t="shared" si="1"/>
        <v/>
      </c>
      <c r="G17" s="117" t="str">
        <f t="shared" ca="1" si="2"/>
        <v/>
      </c>
      <c r="H17" s="119" t="str">
        <f ca="1">IF(AG17="","",IF(ISERROR(VLOOKUP(AG17,男子複!AG:AI,3,FALSE)),"",VLOOKUP(AG17,男子複!AG:AI,3,FALSE)))</f>
        <v/>
      </c>
      <c r="I17" s="11"/>
      <c r="J17" s="4"/>
      <c r="K17" s="111"/>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115"/>
      <c r="B18" s="4"/>
      <c r="C18" s="4"/>
      <c r="D18" s="9"/>
      <c r="E18" s="9"/>
      <c r="F18" s="91" t="str">
        <f t="shared" si="1"/>
        <v/>
      </c>
      <c r="G18" s="117" t="str">
        <f t="shared" ca="1" si="2"/>
        <v/>
      </c>
      <c r="H18" s="119" t="str">
        <f ca="1">IF(AG18="","",IF(ISERROR(VLOOKUP(AG18,男子複!AG:AI,3,FALSE)),"",VLOOKUP(AG18,男子複!AG:AI,3,FALSE)))</f>
        <v/>
      </c>
      <c r="I18" s="11"/>
      <c r="J18" s="4"/>
      <c r="K18" s="111"/>
      <c r="X18" s="85" t="str">
        <f ca="1">IF(INDIRECT("A18")="","",INDIRECT("A18"))</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IF(INDIRECT("A18")="","",INDIRECT("A18"))</f>
        <v/>
      </c>
    </row>
    <row r="19" spans="1:35" ht="20.100000000000001" customHeight="1" x14ac:dyDescent="0.15">
      <c r="A19" s="115"/>
      <c r="B19" s="4"/>
      <c r="C19" s="4"/>
      <c r="D19" s="9"/>
      <c r="E19" s="9"/>
      <c r="F19" s="91" t="str">
        <f t="shared" si="1"/>
        <v/>
      </c>
      <c r="G19" s="117" t="str">
        <f t="shared" ca="1" si="2"/>
        <v/>
      </c>
      <c r="H19" s="119" t="str">
        <f ca="1">IF(AG19="","",IF(ISERROR(VLOOKUP(AG19,男子複!AG:AI,3,FALSE)),"",VLOOKUP(AG19,男子複!AG:AI,3,FALSE)))</f>
        <v/>
      </c>
      <c r="I19" s="11"/>
      <c r="J19" s="4"/>
      <c r="K19" s="111"/>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115"/>
      <c r="B20" s="4"/>
      <c r="C20" s="4"/>
      <c r="D20" s="9"/>
      <c r="E20" s="9"/>
      <c r="F20" s="91" t="str">
        <f t="shared" si="1"/>
        <v/>
      </c>
      <c r="G20" s="117" t="str">
        <f t="shared" ca="1" si="2"/>
        <v/>
      </c>
      <c r="H20" s="119" t="str">
        <f ca="1">IF(AG20="","",IF(ISERROR(VLOOKUP(AG20,男子複!AG:AI,3,FALSE)),"",VLOOKUP(AG20,男子複!AG:AI,3,FALSE)))</f>
        <v/>
      </c>
      <c r="I20" s="11"/>
      <c r="J20" s="4"/>
      <c r="K20" s="111"/>
      <c r="X20" s="85" t="str">
        <f ca="1">IF(INDIRECT("A20")="","",INDIRECT("A20"))</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IF(INDIRECT("A20")="","",INDIRECT("A20"))</f>
        <v/>
      </c>
    </row>
    <row r="21" spans="1:35" ht="20.100000000000001" customHeight="1" x14ac:dyDescent="0.15">
      <c r="A21" s="115"/>
      <c r="B21" s="4"/>
      <c r="C21" s="4"/>
      <c r="D21" s="9"/>
      <c r="E21" s="9"/>
      <c r="F21" s="91" t="str">
        <f t="shared" si="1"/>
        <v/>
      </c>
      <c r="G21" s="117" t="str">
        <f t="shared" ca="1" si="2"/>
        <v/>
      </c>
      <c r="H21" s="119" t="str">
        <f ca="1">IF(AG21="","",IF(ISERROR(VLOOKUP(AG21,男子複!AG:AI,3,FALSE)),"",VLOOKUP(AG21,男子複!AG:AI,3,FALSE)))</f>
        <v/>
      </c>
      <c r="I21" s="11"/>
      <c r="J21" s="4"/>
      <c r="K21" s="111"/>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115"/>
      <c r="B22" s="4"/>
      <c r="C22" s="4"/>
      <c r="D22" s="9"/>
      <c r="E22" s="9"/>
      <c r="F22" s="91" t="str">
        <f t="shared" si="1"/>
        <v/>
      </c>
      <c r="G22" s="117" t="str">
        <f t="shared" ca="1" si="2"/>
        <v/>
      </c>
      <c r="H22" s="119" t="str">
        <f ca="1">IF(AG22="","",IF(ISERROR(VLOOKUP(AG22,男子複!AG:AI,3,FALSE)),"",VLOOKUP(AG22,男子複!AG:AI,3,FALSE)))</f>
        <v/>
      </c>
      <c r="I22" s="11"/>
      <c r="J22" s="4"/>
      <c r="K22" s="111"/>
      <c r="X22" s="85" t="str">
        <f ca="1">IF(INDIRECT("A22")="","",INDIRECT("A22"))</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IF(INDIRECT("A22")="","",INDIRECT("A22"))</f>
        <v/>
      </c>
    </row>
    <row r="23" spans="1:35" ht="20.100000000000001" customHeight="1" x14ac:dyDescent="0.15">
      <c r="A23" s="115"/>
      <c r="B23" s="4"/>
      <c r="C23" s="4"/>
      <c r="D23" s="9"/>
      <c r="E23" s="9"/>
      <c r="F23" s="91" t="str">
        <f t="shared" si="1"/>
        <v/>
      </c>
      <c r="G23" s="117" t="str">
        <f t="shared" ca="1" si="2"/>
        <v/>
      </c>
      <c r="H23" s="119" t="str">
        <f ca="1">IF(AG23="","",IF(ISERROR(VLOOKUP(AG23,男子複!AG:AI,3,FALSE)),"",VLOOKUP(AG23,男子複!AG:AI,3,FALSE)))</f>
        <v/>
      </c>
      <c r="I23" s="11"/>
      <c r="J23" s="4"/>
      <c r="K23" s="111"/>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115"/>
      <c r="B24" s="4"/>
      <c r="C24" s="4"/>
      <c r="D24" s="9"/>
      <c r="E24" s="9"/>
      <c r="F24" s="91" t="str">
        <f t="shared" si="1"/>
        <v/>
      </c>
      <c r="G24" s="117" t="str">
        <f t="shared" ca="1" si="2"/>
        <v/>
      </c>
      <c r="H24" s="119" t="str">
        <f ca="1">IF(AG24="","",IF(ISERROR(VLOOKUP(AG24,男子複!AG:AI,3,FALSE)),"",VLOOKUP(AG24,男子複!AG:AI,3,FALSE)))</f>
        <v/>
      </c>
      <c r="I24" s="11"/>
      <c r="J24" s="4"/>
      <c r="K24" s="111"/>
      <c r="X24" s="85" t="str">
        <f ca="1">IF(INDIRECT("A24")="","",INDIRECT("A24"))</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IF(INDIRECT("A24")="","",INDIRECT("A24"))</f>
        <v/>
      </c>
    </row>
    <row r="25" spans="1:35" ht="20.100000000000001" customHeight="1" x14ac:dyDescent="0.15">
      <c r="A25" s="115"/>
      <c r="B25" s="4"/>
      <c r="C25" s="4"/>
      <c r="D25" s="9"/>
      <c r="E25" s="9"/>
      <c r="F25" s="91" t="str">
        <f t="shared" si="1"/>
        <v/>
      </c>
      <c r="G25" s="117" t="str">
        <f t="shared" ca="1" si="2"/>
        <v/>
      </c>
      <c r="H25" s="119" t="str">
        <f ca="1">IF(AG25="","",IF(ISERROR(VLOOKUP(AG25,男子複!AG:AI,3,FALSE)),"",VLOOKUP(AG25,男子複!AG:AI,3,FALSE)))</f>
        <v/>
      </c>
      <c r="I25" s="11"/>
      <c r="J25" s="4"/>
      <c r="K25" s="111"/>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115"/>
      <c r="B26" s="4"/>
      <c r="C26" s="4"/>
      <c r="D26" s="9"/>
      <c r="E26" s="9"/>
      <c r="F26" s="91" t="str">
        <f t="shared" si="1"/>
        <v/>
      </c>
      <c r="G26" s="117" t="str">
        <f t="shared" ca="1" si="2"/>
        <v/>
      </c>
      <c r="H26" s="119" t="str">
        <f ca="1">IF(AG26="","",IF(ISERROR(VLOOKUP(AG26,男子複!AG:AI,3,FALSE)),"",VLOOKUP(AG26,男子複!AG:AI,3,FALSE)))</f>
        <v/>
      </c>
      <c r="I26" s="11"/>
      <c r="J26" s="4"/>
      <c r="K26" s="111"/>
      <c r="X26" s="85" t="str">
        <f ca="1">IF(INDIRECT("A26")="","",INDIRECT("A26"))</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IF(INDIRECT("A26")="","",INDIRECT("A26"))</f>
        <v/>
      </c>
    </row>
    <row r="27" spans="1:35" ht="20.100000000000001" customHeight="1" x14ac:dyDescent="0.15">
      <c r="A27" s="115"/>
      <c r="B27" s="4"/>
      <c r="C27" s="4"/>
      <c r="D27" s="9"/>
      <c r="E27" s="9"/>
      <c r="F27" s="91" t="str">
        <f t="shared" si="1"/>
        <v/>
      </c>
      <c r="G27" s="117" t="str">
        <f t="shared" ca="1" si="2"/>
        <v/>
      </c>
      <c r="H27" s="119" t="str">
        <f ca="1">IF(AG27="","",IF(ISERROR(VLOOKUP(AG27,男子複!AG:AI,3,FALSE)),"",VLOOKUP(AG27,男子複!AG:AI,3,FALSE)))</f>
        <v/>
      </c>
      <c r="I27" s="11"/>
      <c r="J27" s="4"/>
      <c r="K27" s="111"/>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115"/>
      <c r="B28" s="4"/>
      <c r="C28" s="4"/>
      <c r="D28" s="9"/>
      <c r="E28" s="9"/>
      <c r="F28" s="91" t="str">
        <f t="shared" si="1"/>
        <v/>
      </c>
      <c r="G28" s="117" t="str">
        <f t="shared" ca="1" si="2"/>
        <v/>
      </c>
      <c r="H28" s="119" t="str">
        <f ca="1">IF(AG28="","",IF(ISERROR(VLOOKUP(AG28,男子複!AG:AI,3,FALSE)),"",VLOOKUP(AG28,男子複!AG:AI,3,FALSE)))</f>
        <v/>
      </c>
      <c r="I28" s="11"/>
      <c r="J28" s="4"/>
      <c r="K28" s="111"/>
      <c r="X28" s="85" t="str">
        <f ca="1">IF(INDIRECT("A28")="","",INDIRECT("A28"))</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IF(INDIRECT("A28")="","",INDIRECT("A28"))</f>
        <v/>
      </c>
    </row>
    <row r="29" spans="1:35" ht="20.100000000000001" customHeight="1" x14ac:dyDescent="0.15">
      <c r="A29" s="115"/>
      <c r="B29" s="4"/>
      <c r="C29" s="4"/>
      <c r="D29" s="9"/>
      <c r="E29" s="9"/>
      <c r="F29" s="91" t="str">
        <f t="shared" si="1"/>
        <v/>
      </c>
      <c r="G29" s="117" t="str">
        <f t="shared" ca="1" si="2"/>
        <v/>
      </c>
      <c r="H29" s="119" t="str">
        <f ca="1">IF(AG29="","",IF(ISERROR(VLOOKUP(AG29,男子複!AG:AI,3,FALSE)),"",VLOOKUP(AG29,男子複!AG:AI,3,FALSE)))</f>
        <v/>
      </c>
      <c r="I29" s="11"/>
      <c r="J29" s="4"/>
      <c r="K29" s="111"/>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115"/>
      <c r="B30" s="4"/>
      <c r="C30" s="4"/>
      <c r="D30" s="9"/>
      <c r="E30" s="9"/>
      <c r="F30" s="91" t="str">
        <f t="shared" si="1"/>
        <v/>
      </c>
      <c r="G30" s="117" t="str">
        <f t="shared" ca="1" si="2"/>
        <v/>
      </c>
      <c r="H30" s="119" t="str">
        <f ca="1">IF(AG30="","",IF(ISERROR(VLOOKUP(AG30,男子複!AG:AI,3,FALSE)),"",VLOOKUP(AG30,男子複!AG:AI,3,FALSE)))</f>
        <v/>
      </c>
      <c r="I30" s="11"/>
      <c r="J30" s="4"/>
      <c r="K30" s="111"/>
      <c r="X30" s="85" t="str">
        <f ca="1">IF(INDIRECT("A30")="","",INDIRECT("A30"))</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IF(INDIRECT("A30")="","",INDIRECT("A30"))</f>
        <v/>
      </c>
    </row>
    <row r="31" spans="1:35" ht="20.100000000000001" customHeight="1" x14ac:dyDescent="0.15">
      <c r="A31" s="115"/>
      <c r="B31" s="4"/>
      <c r="C31" s="4"/>
      <c r="D31" s="9"/>
      <c r="E31" s="9"/>
      <c r="F31" s="91" t="str">
        <f t="shared" si="1"/>
        <v/>
      </c>
      <c r="G31" s="117" t="str">
        <f t="shared" ca="1" si="2"/>
        <v/>
      </c>
      <c r="H31" s="119" t="str">
        <f ca="1">IF(AG31="","",IF(ISERROR(VLOOKUP(AG31,男子複!AG:AI,3,FALSE)),"",VLOOKUP(AG31,男子複!AG:AI,3,FALSE)))</f>
        <v/>
      </c>
      <c r="I31" s="11"/>
      <c r="J31" s="4"/>
      <c r="K31" s="111"/>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115"/>
      <c r="B32" s="4"/>
      <c r="C32" s="4"/>
      <c r="D32" s="9"/>
      <c r="E32" s="9"/>
      <c r="F32" s="91" t="str">
        <f t="shared" si="1"/>
        <v/>
      </c>
      <c r="G32" s="117" t="str">
        <f t="shared" ca="1" si="2"/>
        <v/>
      </c>
      <c r="H32" s="119" t="str">
        <f ca="1">IF(AG32="","",IF(ISERROR(VLOOKUP(AG32,男子複!AG:AI,3,FALSE)),"",VLOOKUP(AG32,男子複!AG:AI,3,FALSE)))</f>
        <v/>
      </c>
      <c r="I32" s="11"/>
      <c r="J32" s="4"/>
      <c r="K32" s="111"/>
      <c r="X32" s="85" t="str">
        <f ca="1">IF(INDIRECT("A32")="","",INDIRECT("A32"))</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IF(INDIRECT("A32")="","",INDIRECT("A32"))</f>
        <v/>
      </c>
    </row>
    <row r="33" spans="1:35" ht="20.100000000000001" customHeight="1" x14ac:dyDescent="0.15">
      <c r="A33" s="115"/>
      <c r="B33" s="4"/>
      <c r="C33" s="4"/>
      <c r="D33" s="9"/>
      <c r="E33" s="9"/>
      <c r="F33" s="91" t="str">
        <f t="shared" si="1"/>
        <v/>
      </c>
      <c r="G33" s="117" t="str">
        <f t="shared" ca="1" si="2"/>
        <v/>
      </c>
      <c r="H33" s="119" t="str">
        <f ca="1">IF(AG33="","",IF(ISERROR(VLOOKUP(AG33,男子複!AG:AI,3,FALSE)),"",VLOOKUP(AG33,男子複!AG:AI,3,FALSE)))</f>
        <v/>
      </c>
      <c r="I33" s="11"/>
      <c r="J33" s="4"/>
      <c r="K33" s="111"/>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115"/>
      <c r="B34" s="4"/>
      <c r="C34" s="4"/>
      <c r="D34" s="9"/>
      <c r="E34" s="9"/>
      <c r="F34" s="91" t="str">
        <f t="shared" si="1"/>
        <v/>
      </c>
      <c r="G34" s="117" t="str">
        <f t="shared" ca="1" si="2"/>
        <v/>
      </c>
      <c r="H34" s="119" t="str">
        <f ca="1">IF(AG34="","",IF(ISERROR(VLOOKUP(AG34,男子複!AG:AI,3,FALSE)),"",VLOOKUP(AG34,男子複!AG:AI,3,FALSE)))</f>
        <v/>
      </c>
      <c r="I34" s="11"/>
      <c r="J34" s="4"/>
      <c r="K34" s="111"/>
      <c r="X34" s="85" t="str">
        <f ca="1">IF(INDIRECT("A34")="","",INDIRECT("A34"))</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IF(INDIRECT("A34")="","",INDIRECT("A34"))</f>
        <v/>
      </c>
    </row>
    <row r="35" spans="1:35" ht="20.100000000000001" customHeight="1" x14ac:dyDescent="0.15">
      <c r="A35" s="115"/>
      <c r="B35" s="4"/>
      <c r="C35" s="4"/>
      <c r="D35" s="9"/>
      <c r="E35" s="9"/>
      <c r="F35" s="91" t="str">
        <f t="shared" si="1"/>
        <v/>
      </c>
      <c r="G35" s="117" t="str">
        <f t="shared" ca="1" si="2"/>
        <v/>
      </c>
      <c r="H35" s="119" t="str">
        <f ca="1">IF(AG35="","",IF(ISERROR(VLOOKUP(AG35,男子複!AG:AI,3,FALSE)),"",VLOOKUP(AG35,男子複!AG:AI,3,FALSE)))</f>
        <v/>
      </c>
      <c r="I35" s="11"/>
      <c r="J35" s="4"/>
      <c r="K35" s="111"/>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115"/>
      <c r="B36" s="4"/>
      <c r="C36" s="4"/>
      <c r="D36" s="9"/>
      <c r="E36" s="9"/>
      <c r="F36" s="91" t="str">
        <f t="shared" si="1"/>
        <v/>
      </c>
      <c r="G36" s="117" t="str">
        <f t="shared" ca="1" si="2"/>
        <v/>
      </c>
      <c r="H36" s="119" t="str">
        <f ca="1">IF(AG36="","",IF(ISERROR(VLOOKUP(AG36,男子複!AG:AI,3,FALSE)),"",VLOOKUP(AG36,男子複!AG:AI,3,FALSE)))</f>
        <v/>
      </c>
      <c r="I36" s="11"/>
      <c r="J36" s="4"/>
      <c r="K36" s="111"/>
      <c r="X36" s="85" t="str">
        <f ca="1">IF(INDIRECT("A36")="","",INDIRECT("A36"))</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IF(INDIRECT("A36")="","",INDIRECT("A36"))</f>
        <v/>
      </c>
    </row>
    <row r="37" spans="1:35" ht="20.100000000000001" customHeight="1" x14ac:dyDescent="0.15">
      <c r="A37" s="115"/>
      <c r="B37" s="4"/>
      <c r="C37" s="4"/>
      <c r="D37" s="9"/>
      <c r="E37" s="9"/>
      <c r="F37" s="91" t="str">
        <f t="shared" si="1"/>
        <v/>
      </c>
      <c r="G37" s="117" t="str">
        <f t="shared" ca="1" si="2"/>
        <v/>
      </c>
      <c r="H37" s="119" t="str">
        <f ca="1">IF(AG37="","",IF(ISERROR(VLOOKUP(AG37,男子複!AG:AI,3,FALSE)),"",VLOOKUP(AG37,男子複!AG:AI,3,FALSE)))</f>
        <v/>
      </c>
      <c r="I37" s="11"/>
      <c r="J37" s="4"/>
      <c r="K37" s="111"/>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115"/>
      <c r="B38" s="4"/>
      <c r="C38" s="4"/>
      <c r="D38" s="9"/>
      <c r="E38" s="9"/>
      <c r="F38" s="91" t="str">
        <f t="shared" si="1"/>
        <v/>
      </c>
      <c r="G38" s="117" t="str">
        <f t="shared" ca="1" si="2"/>
        <v/>
      </c>
      <c r="H38" s="119" t="str">
        <f ca="1">IF(AG38="","",IF(ISERROR(VLOOKUP(AG38,男子複!AG:AI,3,FALSE)),"",VLOOKUP(AG38,男子複!AG:AI,3,FALSE)))</f>
        <v/>
      </c>
      <c r="I38" s="11"/>
      <c r="J38" s="4"/>
      <c r="K38" s="111"/>
      <c r="X38" s="85" t="str">
        <f ca="1">IF(INDIRECT("A38")="","",INDIRECT("A38"))</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IF(INDIRECT("A38")="","",INDIRECT("A38"))</f>
        <v/>
      </c>
    </row>
    <row r="39" spans="1:35" ht="20.100000000000001" customHeight="1" x14ac:dyDescent="0.15">
      <c r="A39" s="115"/>
      <c r="B39" s="4"/>
      <c r="C39" s="4"/>
      <c r="D39" s="9"/>
      <c r="E39" s="9"/>
      <c r="F39" s="91" t="str">
        <f t="shared" si="1"/>
        <v/>
      </c>
      <c r="G39" s="117" t="str">
        <f t="shared" ca="1" si="2"/>
        <v/>
      </c>
      <c r="H39" s="119" t="str">
        <f ca="1">IF(AG39="","",IF(ISERROR(VLOOKUP(AG39,男子複!AG:AI,3,FALSE)),"",VLOOKUP(AG39,男子複!AG:AI,3,FALSE)))</f>
        <v/>
      </c>
      <c r="I39" s="11"/>
      <c r="J39" s="4"/>
      <c r="K39" s="111"/>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115"/>
      <c r="B40" s="4"/>
      <c r="C40" s="4"/>
      <c r="D40" s="9"/>
      <c r="E40" s="9"/>
      <c r="F40" s="91" t="str">
        <f t="shared" si="1"/>
        <v/>
      </c>
      <c r="G40" s="117" t="str">
        <f t="shared" ca="1" si="2"/>
        <v/>
      </c>
      <c r="H40" s="119" t="str">
        <f ca="1">IF(AG40="","",IF(ISERROR(VLOOKUP(AG40,男子複!AG:AI,3,FALSE)),"",VLOOKUP(AG40,男子複!AG:AI,3,FALSE)))</f>
        <v/>
      </c>
      <c r="I40" s="11"/>
      <c r="J40" s="4"/>
      <c r="K40" s="111"/>
      <c r="X40" s="85" t="str">
        <f ca="1">IF(INDIRECT("A40")="","",INDIRECT("A40"))</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IF(INDIRECT("A40")="","",INDIRECT("A40"))</f>
        <v/>
      </c>
    </row>
    <row r="41" spans="1:35" ht="20.100000000000001" customHeight="1" x14ac:dyDescent="0.15">
      <c r="A41" s="115"/>
      <c r="B41" s="4"/>
      <c r="C41" s="4"/>
      <c r="D41" s="9"/>
      <c r="E41" s="9"/>
      <c r="F41" s="91" t="str">
        <f t="shared" si="1"/>
        <v/>
      </c>
      <c r="G41" s="117" t="str">
        <f t="shared" ca="1" si="2"/>
        <v/>
      </c>
      <c r="H41" s="119" t="str">
        <f ca="1">IF(AG41="","",IF(ISERROR(VLOOKUP(AG41,男子複!AG:AI,3,FALSE)),"",VLOOKUP(AG41,男子複!AG:AI,3,FALSE)))</f>
        <v/>
      </c>
      <c r="I41" s="11"/>
      <c r="J41" s="4"/>
      <c r="K41" s="111"/>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116"/>
      <c r="B42" s="4"/>
      <c r="C42" s="4"/>
      <c r="D42" s="9"/>
      <c r="E42" s="9"/>
      <c r="F42" s="91" t="str">
        <f t="shared" si="1"/>
        <v/>
      </c>
      <c r="G42" s="118" t="str">
        <f t="shared" ca="1" si="2"/>
        <v/>
      </c>
      <c r="H42" s="119" t="str">
        <f ca="1">IF(AG42="","",IF(ISERROR(VLOOKUP(AG42,男子複!AG:AI,3,FALSE)),"",VLOOKUP(AG42,男子複!AG:AI,3,FALSE)))</f>
        <v/>
      </c>
      <c r="I42" s="11"/>
      <c r="J42" s="4"/>
      <c r="K42" s="5"/>
      <c r="X42" s="85" t="str">
        <f ca="1">IF(INDIRECT("A42")="","",INDIRECT("A42"))</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IF(INDIRECT("A42")="","",INDIRECT("A42"))</f>
        <v/>
      </c>
    </row>
  </sheetData>
  <sheetProtection sheet="1" objects="1" scenarios="1"/>
  <mergeCells count="1">
    <mergeCell ref="A1:K1"/>
  </mergeCells>
  <phoneticPr fontId="2"/>
  <dataValidations xWindow="726" yWindow="338" count="5">
    <dataValidation allowBlank="1" showInputMessage="1" showErrorMessage="1" promptTitle="自動計算" prompt="左欄の生年月日を入力すると、計算されますので、ご確認下さい。" sqref="F3:F42" xr:uid="{00000000-0002-0000-0200-000000000000}"/>
    <dataValidation type="list" allowBlank="1" showInputMessage="1" showErrorMessage="1" sqref="K3:K42" xr:uid="{00000000-0002-0000-0200-000001000000}">
      <formula1>"1級,2級,3級"</formula1>
    </dataValidation>
    <dataValidation type="list" imeMode="off" allowBlank="1" showInputMessage="1" showErrorMessage="1" promptTitle="種目選択" prompt="出場種目を選択" sqref="A3:A42" xr:uid="{00000000-0002-0000-0200-000002000000}">
      <formula1>"30MS,35MS,40MS,45MS,50MS,55MS,60MS,65MS,70MS,75MS,80MS"</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 sqref="I3:I42" xr:uid="{3CA87102-BA62-49B2-85BE-90A5A0BBE9D0}">
      <formula1>"①前回BEST16,②75歳以上種目,③予選会出場"</formula1>
    </dataValidation>
    <dataValidation type="textLength" imeMode="disabled" operator="equal" allowBlank="1" showInputMessage="1" showErrorMessage="1" errorTitle="10桁で入力してください" error="2019年度より会員番号は10桁に変更されています" sqref="J3:J42" xr:uid="{00000000-0002-0000-0200-000004000000}">
      <formula1>10</formula1>
    </dataValidation>
  </dataValidations>
  <printOptions horizontalCentered="1"/>
  <pageMargins left="0.39370078740157483" right="0.39370078740157483" top="0.39370078740157483" bottom="0.39370078740157483" header="0.51181102362204722" footer="0.51181102362204722"/>
  <pageSetup paperSize="9" scale="84"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42"/>
  <sheetViews>
    <sheetView showGridLines="0" workbookViewId="0">
      <selection sqref="A1:K1"/>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7" width="7.25" customWidth="1"/>
    <col min="8" max="8" width="6.125" customWidth="1"/>
    <col min="9" max="9" width="14.25" customWidth="1"/>
    <col min="10" max="10" width="11.625" customWidth="1"/>
    <col min="11" max="11" width="9.375" customWidth="1"/>
    <col min="12" max="12" width="9" style="83"/>
    <col min="13" max="13" width="5.125" style="83" customWidth="1"/>
    <col min="14" max="23" width="5.625" style="83" customWidth="1"/>
    <col min="24" max="35" width="1.625" style="85" customWidth="1"/>
  </cols>
  <sheetData>
    <row r="1" spans="1:35" ht="30" customHeight="1" x14ac:dyDescent="0.15">
      <c r="A1" s="196" t="s">
        <v>44</v>
      </c>
      <c r="B1" s="197"/>
      <c r="C1" s="197"/>
      <c r="D1" s="197"/>
      <c r="E1" s="197"/>
      <c r="F1" s="197"/>
      <c r="G1" s="197"/>
      <c r="H1" s="197"/>
      <c r="I1" s="197"/>
      <c r="J1" s="197"/>
      <c r="K1" s="198"/>
      <c r="M1" s="84" t="s">
        <v>45</v>
      </c>
      <c r="N1" s="84" t="s">
        <v>46</v>
      </c>
      <c r="O1" s="84" t="s">
        <v>47</v>
      </c>
      <c r="P1" s="84" t="s">
        <v>48</v>
      </c>
      <c r="Q1" s="84" t="s">
        <v>49</v>
      </c>
      <c r="R1" s="84" t="s">
        <v>50</v>
      </c>
      <c r="S1" s="84" t="s">
        <v>51</v>
      </c>
      <c r="T1" s="84" t="s">
        <v>52</v>
      </c>
      <c r="U1" s="84" t="s">
        <v>53</v>
      </c>
      <c r="V1" s="84" t="s">
        <v>54</v>
      </c>
      <c r="W1" s="84" t="s">
        <v>223</v>
      </c>
    </row>
    <row r="2" spans="1:35" ht="30" customHeight="1" x14ac:dyDescent="0.15">
      <c r="A2" s="86" t="s">
        <v>20</v>
      </c>
      <c r="B2" s="87" t="s">
        <v>21</v>
      </c>
      <c r="C2" s="87" t="s">
        <v>43</v>
      </c>
      <c r="D2" s="88" t="s">
        <v>18</v>
      </c>
      <c r="E2" s="89" t="s">
        <v>32</v>
      </c>
      <c r="F2" s="89" t="s">
        <v>33</v>
      </c>
      <c r="G2" s="89" t="s">
        <v>19</v>
      </c>
      <c r="H2" s="89" t="s">
        <v>22</v>
      </c>
      <c r="I2" s="89" t="s">
        <v>30</v>
      </c>
      <c r="J2" s="87" t="s">
        <v>241</v>
      </c>
      <c r="K2" s="112" t="s">
        <v>220</v>
      </c>
      <c r="M2" s="90">
        <f t="shared" ref="M2:W2" si="0">COUNTIF($A:$A,M1)</f>
        <v>0</v>
      </c>
      <c r="N2" s="90">
        <f t="shared" si="0"/>
        <v>0</v>
      </c>
      <c r="O2" s="90">
        <f t="shared" si="0"/>
        <v>0</v>
      </c>
      <c r="P2" s="90">
        <f t="shared" si="0"/>
        <v>0</v>
      </c>
      <c r="Q2" s="90">
        <f t="shared" si="0"/>
        <v>0</v>
      </c>
      <c r="R2" s="90">
        <f t="shared" si="0"/>
        <v>0</v>
      </c>
      <c r="S2" s="90">
        <f t="shared" si="0"/>
        <v>0</v>
      </c>
      <c r="T2" s="90">
        <f t="shared" si="0"/>
        <v>0</v>
      </c>
      <c r="U2" s="90">
        <f t="shared" si="0"/>
        <v>0</v>
      </c>
      <c r="V2" s="90">
        <f t="shared" si="0"/>
        <v>0</v>
      </c>
      <c r="W2" s="90">
        <f t="shared" si="0"/>
        <v>0</v>
      </c>
    </row>
    <row r="3" spans="1:35" ht="20.100000000000001" customHeight="1" x14ac:dyDescent="0.15">
      <c r="A3" s="114"/>
      <c r="B3" s="4"/>
      <c r="C3" s="4"/>
      <c r="D3" s="9"/>
      <c r="E3" s="9"/>
      <c r="F3" s="91" t="str">
        <f t="shared" ref="F3:F42" si="1">IF(E3&lt;&gt;"",DATEDIF(E3,DATEVALUE("2024/4/1"),"Y"),"")</f>
        <v/>
      </c>
      <c r="G3" s="91" t="str">
        <f ca="1">IF(Y3="","","愛知")</f>
        <v/>
      </c>
      <c r="H3" s="119" t="str">
        <f ca="1">IF(AG3="","",IF(ISERROR(VLOOKUP(AG3,女子複!AG:AI,3,FALSE)),"",VLOOKUP(AG3,女子複!AG:AI,3,FALSE)))</f>
        <v/>
      </c>
      <c r="I3" s="11"/>
      <c r="J3" s="4"/>
      <c r="K3" s="111"/>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114"/>
      <c r="B4" s="4"/>
      <c r="C4" s="4"/>
      <c r="D4" s="9"/>
      <c r="E4" s="9"/>
      <c r="F4" s="91" t="str">
        <f t="shared" si="1"/>
        <v/>
      </c>
      <c r="G4" s="117" t="str">
        <f t="shared" ref="G4:G42" ca="1" si="2">IF(Y4="","","愛知")</f>
        <v/>
      </c>
      <c r="H4" s="119" t="str">
        <f ca="1">IF(AG4="","",IF(ISERROR(VLOOKUP(AG4,女子複!AG:AI,3,FALSE)),"",VLOOKUP(AG4,女子複!AG:AI,3,FALSE)))</f>
        <v/>
      </c>
      <c r="I4" s="11"/>
      <c r="J4" s="4"/>
      <c r="K4" s="111"/>
      <c r="X4" s="85" t="str">
        <f ca="1">IF(INDIRECT("A4")="","",INDIRECT("A4"))</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IF(INDIRECT("A4")="","",INDIRECT("A4"))</f>
        <v/>
      </c>
    </row>
    <row r="5" spans="1:35" ht="20.100000000000001" customHeight="1" x14ac:dyDescent="0.15">
      <c r="A5" s="114"/>
      <c r="B5" s="4"/>
      <c r="C5" s="4"/>
      <c r="D5" s="9"/>
      <c r="E5" s="9"/>
      <c r="F5" s="91" t="str">
        <f t="shared" si="1"/>
        <v/>
      </c>
      <c r="G5" s="117" t="str">
        <f t="shared" ca="1" si="2"/>
        <v/>
      </c>
      <c r="H5" s="119" t="str">
        <f ca="1">IF(AG5="","",IF(ISERROR(VLOOKUP(AG5,女子複!AG:AI,3,FALSE)),"",VLOOKUP(AG5,女子複!AG:AI,3,FALSE)))</f>
        <v/>
      </c>
      <c r="I5" s="11"/>
      <c r="J5" s="4"/>
      <c r="K5" s="111"/>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114"/>
      <c r="B6" s="4"/>
      <c r="C6" s="4"/>
      <c r="D6" s="9"/>
      <c r="E6" s="9"/>
      <c r="F6" s="91" t="str">
        <f t="shared" si="1"/>
        <v/>
      </c>
      <c r="G6" s="117" t="str">
        <f t="shared" ca="1" si="2"/>
        <v/>
      </c>
      <c r="H6" s="119" t="str">
        <f ca="1">IF(AG6="","",IF(ISERROR(VLOOKUP(AG6,女子複!AG:AI,3,FALSE)),"",VLOOKUP(AG6,女子複!AG:AI,3,FALSE)))</f>
        <v/>
      </c>
      <c r="I6" s="11"/>
      <c r="J6" s="4"/>
      <c r="K6" s="111"/>
      <c r="X6" s="85" t="str">
        <f ca="1">IF(INDIRECT("A6")="","",INDIRECT("A6"))</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IF(INDIRECT("A6")="","",INDIRECT("A6"))</f>
        <v/>
      </c>
    </row>
    <row r="7" spans="1:35" ht="20.100000000000001" customHeight="1" x14ac:dyDescent="0.15">
      <c r="A7" s="114"/>
      <c r="B7" s="4"/>
      <c r="C7" s="4"/>
      <c r="D7" s="9"/>
      <c r="E7" s="9"/>
      <c r="F7" s="91" t="str">
        <f t="shared" si="1"/>
        <v/>
      </c>
      <c r="G7" s="117" t="str">
        <f t="shared" ca="1" si="2"/>
        <v/>
      </c>
      <c r="H7" s="119" t="str">
        <f ca="1">IF(AG7="","",IF(ISERROR(VLOOKUP(AG7,女子複!AG:AI,3,FALSE)),"",VLOOKUP(AG7,女子複!AG:AI,3,FALSE)))</f>
        <v/>
      </c>
      <c r="I7" s="11"/>
      <c r="J7" s="4"/>
      <c r="K7" s="111"/>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114"/>
      <c r="B8" s="4"/>
      <c r="C8" s="4"/>
      <c r="D8" s="9"/>
      <c r="E8" s="9"/>
      <c r="F8" s="91" t="str">
        <f t="shared" si="1"/>
        <v/>
      </c>
      <c r="G8" s="117" t="str">
        <f t="shared" ca="1" si="2"/>
        <v/>
      </c>
      <c r="H8" s="119" t="str">
        <f ca="1">IF(AG8="","",IF(ISERROR(VLOOKUP(AG8,女子複!AG:AI,3,FALSE)),"",VLOOKUP(AG8,女子複!AG:AI,3,FALSE)))</f>
        <v/>
      </c>
      <c r="I8" s="11"/>
      <c r="J8" s="4"/>
      <c r="K8" s="111"/>
      <c r="X8" s="85" t="str">
        <f ca="1">IF(INDIRECT("A8")="","",INDIRECT("A8"))</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IF(INDIRECT("A8")="","",INDIRECT("A8"))</f>
        <v/>
      </c>
    </row>
    <row r="9" spans="1:35" ht="20.100000000000001" customHeight="1" x14ac:dyDescent="0.15">
      <c r="A9" s="114"/>
      <c r="B9" s="4"/>
      <c r="C9" s="4"/>
      <c r="D9" s="9"/>
      <c r="E9" s="9"/>
      <c r="F9" s="91" t="str">
        <f t="shared" si="1"/>
        <v/>
      </c>
      <c r="G9" s="117" t="str">
        <f t="shared" ca="1" si="2"/>
        <v/>
      </c>
      <c r="H9" s="119" t="str">
        <f ca="1">IF(AG9="","",IF(ISERROR(VLOOKUP(AG9,女子複!AG:AI,3,FALSE)),"",VLOOKUP(AG9,女子複!AG:AI,3,FALSE)))</f>
        <v/>
      </c>
      <c r="I9" s="11"/>
      <c r="J9" s="4"/>
      <c r="K9" s="111"/>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114"/>
      <c r="B10" s="4"/>
      <c r="C10" s="4"/>
      <c r="D10" s="9"/>
      <c r="E10" s="9"/>
      <c r="F10" s="91" t="str">
        <f t="shared" si="1"/>
        <v/>
      </c>
      <c r="G10" s="117" t="str">
        <f t="shared" ca="1" si="2"/>
        <v/>
      </c>
      <c r="H10" s="119" t="str">
        <f ca="1">IF(AG10="","",IF(ISERROR(VLOOKUP(AG10,女子複!AG:AI,3,FALSE)),"",VLOOKUP(AG10,女子複!AG:AI,3,FALSE)))</f>
        <v/>
      </c>
      <c r="I10" s="11"/>
      <c r="J10" s="4"/>
      <c r="K10" s="111"/>
      <c r="X10" s="85" t="str">
        <f ca="1">IF(INDIRECT("A10")="","",INDIRECT("A10"))</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IF(INDIRECT("A10")="","",INDIRECT("A10"))</f>
        <v/>
      </c>
    </row>
    <row r="11" spans="1:35" ht="20.100000000000001" customHeight="1" x14ac:dyDescent="0.15">
      <c r="A11" s="114"/>
      <c r="B11" s="4"/>
      <c r="C11" s="4"/>
      <c r="D11" s="9"/>
      <c r="E11" s="9"/>
      <c r="F11" s="91" t="str">
        <f t="shared" si="1"/>
        <v/>
      </c>
      <c r="G11" s="117" t="str">
        <f t="shared" ca="1" si="2"/>
        <v/>
      </c>
      <c r="H11" s="119" t="str">
        <f ca="1">IF(AG11="","",IF(ISERROR(VLOOKUP(AG11,女子複!AG:AI,3,FALSE)),"",VLOOKUP(AG11,女子複!AG:AI,3,FALSE)))</f>
        <v/>
      </c>
      <c r="I11" s="11"/>
      <c r="J11" s="4"/>
      <c r="K11" s="111"/>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114"/>
      <c r="B12" s="4"/>
      <c r="C12" s="4"/>
      <c r="D12" s="9"/>
      <c r="E12" s="9"/>
      <c r="F12" s="91" t="str">
        <f t="shared" si="1"/>
        <v/>
      </c>
      <c r="G12" s="117" t="str">
        <f t="shared" ca="1" si="2"/>
        <v/>
      </c>
      <c r="H12" s="119" t="str">
        <f ca="1">IF(AG12="","",IF(ISERROR(VLOOKUP(AG12,女子複!AG:AI,3,FALSE)),"",VLOOKUP(AG12,女子複!AG:AI,3,FALSE)))</f>
        <v/>
      </c>
      <c r="I12" s="11"/>
      <c r="J12" s="4"/>
      <c r="K12" s="111"/>
      <c r="X12" s="85" t="str">
        <f ca="1">IF(INDIRECT("A12")="","",INDIRECT("A12"))</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IF(INDIRECT("A12")="","",INDIRECT("A12"))</f>
        <v/>
      </c>
    </row>
    <row r="13" spans="1:35" ht="20.100000000000001" customHeight="1" x14ac:dyDescent="0.15">
      <c r="A13" s="114"/>
      <c r="B13" s="4"/>
      <c r="C13" s="4"/>
      <c r="D13" s="9"/>
      <c r="E13" s="9"/>
      <c r="F13" s="91" t="str">
        <f t="shared" si="1"/>
        <v/>
      </c>
      <c r="G13" s="117" t="str">
        <f t="shared" ca="1" si="2"/>
        <v/>
      </c>
      <c r="H13" s="119" t="str">
        <f ca="1">IF(AG13="","",IF(ISERROR(VLOOKUP(AG13,女子複!AG:AI,3,FALSE)),"",VLOOKUP(AG13,女子複!AG:AI,3,FALSE)))</f>
        <v/>
      </c>
      <c r="I13" s="11"/>
      <c r="J13" s="4"/>
      <c r="K13" s="111"/>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114"/>
      <c r="B14" s="4"/>
      <c r="C14" s="4"/>
      <c r="D14" s="9"/>
      <c r="E14" s="9"/>
      <c r="F14" s="91" t="str">
        <f t="shared" si="1"/>
        <v/>
      </c>
      <c r="G14" s="117" t="str">
        <f t="shared" ca="1" si="2"/>
        <v/>
      </c>
      <c r="H14" s="119" t="str">
        <f ca="1">IF(AG14="","",IF(ISERROR(VLOOKUP(AG14,女子複!AG:AI,3,FALSE)),"",VLOOKUP(AG14,女子複!AG:AI,3,FALSE)))</f>
        <v/>
      </c>
      <c r="I14" s="11"/>
      <c r="J14" s="4"/>
      <c r="K14" s="111"/>
      <c r="X14" s="85" t="str">
        <f ca="1">IF(INDIRECT("A14")="","",INDIRECT("A14"))</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IF(INDIRECT("A14")="","",INDIRECT("A14"))</f>
        <v/>
      </c>
    </row>
    <row r="15" spans="1:35" ht="20.100000000000001" customHeight="1" x14ac:dyDescent="0.15">
      <c r="A15" s="114"/>
      <c r="B15" s="4"/>
      <c r="C15" s="4"/>
      <c r="D15" s="9"/>
      <c r="E15" s="9"/>
      <c r="F15" s="91" t="str">
        <f t="shared" si="1"/>
        <v/>
      </c>
      <c r="G15" s="117" t="str">
        <f t="shared" ca="1" si="2"/>
        <v/>
      </c>
      <c r="H15" s="119" t="str">
        <f ca="1">IF(AG15="","",IF(ISERROR(VLOOKUP(AG15,女子複!AG:AI,3,FALSE)),"",VLOOKUP(AG15,女子複!AG:AI,3,FALSE)))</f>
        <v/>
      </c>
      <c r="I15" s="11"/>
      <c r="J15" s="4"/>
      <c r="K15" s="111"/>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114"/>
      <c r="B16" s="4"/>
      <c r="C16" s="4"/>
      <c r="D16" s="9"/>
      <c r="E16" s="9"/>
      <c r="F16" s="91" t="str">
        <f t="shared" si="1"/>
        <v/>
      </c>
      <c r="G16" s="117" t="str">
        <f t="shared" ca="1" si="2"/>
        <v/>
      </c>
      <c r="H16" s="119" t="str">
        <f ca="1">IF(AG16="","",IF(ISERROR(VLOOKUP(AG16,女子複!AG:AI,3,FALSE)),"",VLOOKUP(AG16,女子複!AG:AI,3,FALSE)))</f>
        <v/>
      </c>
      <c r="I16" s="11"/>
      <c r="J16" s="4"/>
      <c r="K16" s="111"/>
      <c r="X16" s="85" t="str">
        <f ca="1">IF(INDIRECT("A16")="","",INDIRECT("A16"))</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IF(INDIRECT("A16")="","",INDIRECT("A16"))</f>
        <v/>
      </c>
    </row>
    <row r="17" spans="1:35" ht="20.100000000000001" customHeight="1" x14ac:dyDescent="0.15">
      <c r="A17" s="114"/>
      <c r="B17" s="4"/>
      <c r="C17" s="4"/>
      <c r="D17" s="9"/>
      <c r="E17" s="9"/>
      <c r="F17" s="91" t="str">
        <f t="shared" si="1"/>
        <v/>
      </c>
      <c r="G17" s="117" t="str">
        <f t="shared" ca="1" si="2"/>
        <v/>
      </c>
      <c r="H17" s="119" t="str">
        <f ca="1">IF(AG17="","",IF(ISERROR(VLOOKUP(AG17,女子複!AG:AI,3,FALSE)),"",VLOOKUP(AG17,女子複!AG:AI,3,FALSE)))</f>
        <v/>
      </c>
      <c r="I17" s="11"/>
      <c r="J17" s="4"/>
      <c r="K17" s="111"/>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114"/>
      <c r="B18" s="4"/>
      <c r="C18" s="4"/>
      <c r="D18" s="9"/>
      <c r="E18" s="9"/>
      <c r="F18" s="91" t="str">
        <f t="shared" si="1"/>
        <v/>
      </c>
      <c r="G18" s="117" t="str">
        <f t="shared" ca="1" si="2"/>
        <v/>
      </c>
      <c r="H18" s="119" t="str">
        <f ca="1">IF(AG18="","",IF(ISERROR(VLOOKUP(AG18,女子複!AG:AI,3,FALSE)),"",VLOOKUP(AG18,女子複!AG:AI,3,FALSE)))</f>
        <v/>
      </c>
      <c r="I18" s="11"/>
      <c r="J18" s="4"/>
      <c r="K18" s="111"/>
      <c r="X18" s="85" t="str">
        <f ca="1">IF(INDIRECT("A18")="","",INDIRECT("A18"))</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IF(INDIRECT("A18")="","",INDIRECT("A18"))</f>
        <v/>
      </c>
    </row>
    <row r="19" spans="1:35" ht="20.100000000000001" customHeight="1" x14ac:dyDescent="0.15">
      <c r="A19" s="114"/>
      <c r="B19" s="4"/>
      <c r="C19" s="4"/>
      <c r="D19" s="9"/>
      <c r="E19" s="9"/>
      <c r="F19" s="91" t="str">
        <f t="shared" si="1"/>
        <v/>
      </c>
      <c r="G19" s="117" t="str">
        <f t="shared" ca="1" si="2"/>
        <v/>
      </c>
      <c r="H19" s="119" t="str">
        <f ca="1">IF(AG19="","",IF(ISERROR(VLOOKUP(AG19,女子複!AG:AI,3,FALSE)),"",VLOOKUP(AG19,女子複!AG:AI,3,FALSE)))</f>
        <v/>
      </c>
      <c r="I19" s="11"/>
      <c r="J19" s="4"/>
      <c r="K19" s="111"/>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114"/>
      <c r="B20" s="4"/>
      <c r="C20" s="4"/>
      <c r="D20" s="9"/>
      <c r="E20" s="9"/>
      <c r="F20" s="91" t="str">
        <f t="shared" si="1"/>
        <v/>
      </c>
      <c r="G20" s="117" t="str">
        <f t="shared" ca="1" si="2"/>
        <v/>
      </c>
      <c r="H20" s="119" t="str">
        <f ca="1">IF(AG20="","",IF(ISERROR(VLOOKUP(AG20,女子複!AG:AI,3,FALSE)),"",VLOOKUP(AG20,女子複!AG:AI,3,FALSE)))</f>
        <v/>
      </c>
      <c r="I20" s="11"/>
      <c r="J20" s="4"/>
      <c r="K20" s="111"/>
      <c r="X20" s="85" t="str">
        <f ca="1">IF(INDIRECT("A20")="","",INDIRECT("A20"))</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IF(INDIRECT("A20")="","",INDIRECT("A20"))</f>
        <v/>
      </c>
    </row>
    <row r="21" spans="1:35" ht="20.100000000000001" customHeight="1" x14ac:dyDescent="0.15">
      <c r="A21" s="114"/>
      <c r="B21" s="4"/>
      <c r="C21" s="4"/>
      <c r="D21" s="9"/>
      <c r="E21" s="9"/>
      <c r="F21" s="91" t="str">
        <f t="shared" si="1"/>
        <v/>
      </c>
      <c r="G21" s="117" t="str">
        <f t="shared" ca="1" si="2"/>
        <v/>
      </c>
      <c r="H21" s="119" t="str">
        <f ca="1">IF(AG21="","",IF(ISERROR(VLOOKUP(AG21,女子複!AG:AI,3,FALSE)),"",VLOOKUP(AG21,女子複!AG:AI,3,FALSE)))</f>
        <v/>
      </c>
      <c r="I21" s="11"/>
      <c r="J21" s="4"/>
      <c r="K21" s="111"/>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114"/>
      <c r="B22" s="4"/>
      <c r="C22" s="4"/>
      <c r="D22" s="9"/>
      <c r="E22" s="9"/>
      <c r="F22" s="91" t="str">
        <f t="shared" si="1"/>
        <v/>
      </c>
      <c r="G22" s="117" t="str">
        <f t="shared" ca="1" si="2"/>
        <v/>
      </c>
      <c r="H22" s="119" t="str">
        <f ca="1">IF(AG22="","",IF(ISERROR(VLOOKUP(AG22,女子複!AG:AI,3,FALSE)),"",VLOOKUP(AG22,女子複!AG:AI,3,FALSE)))</f>
        <v/>
      </c>
      <c r="I22" s="11"/>
      <c r="J22" s="4"/>
      <c r="K22" s="111"/>
      <c r="X22" s="85" t="str">
        <f ca="1">IF(INDIRECT("A22")="","",INDIRECT("A22"))</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IF(INDIRECT("A22")="","",INDIRECT("A22"))</f>
        <v/>
      </c>
    </row>
    <row r="23" spans="1:35" ht="20.100000000000001" customHeight="1" x14ac:dyDescent="0.15">
      <c r="A23" s="114"/>
      <c r="B23" s="4"/>
      <c r="C23" s="4"/>
      <c r="D23" s="9"/>
      <c r="E23" s="9"/>
      <c r="F23" s="91" t="str">
        <f t="shared" si="1"/>
        <v/>
      </c>
      <c r="G23" s="117" t="str">
        <f t="shared" ca="1" si="2"/>
        <v/>
      </c>
      <c r="H23" s="119" t="str">
        <f ca="1">IF(AG23="","",IF(ISERROR(VLOOKUP(AG23,女子複!AG:AI,3,FALSE)),"",VLOOKUP(AG23,女子複!AG:AI,3,FALSE)))</f>
        <v/>
      </c>
      <c r="I23" s="11"/>
      <c r="J23" s="4"/>
      <c r="K23" s="111"/>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114"/>
      <c r="B24" s="4"/>
      <c r="C24" s="4"/>
      <c r="D24" s="9"/>
      <c r="E24" s="9"/>
      <c r="F24" s="91" t="str">
        <f t="shared" si="1"/>
        <v/>
      </c>
      <c r="G24" s="117" t="str">
        <f t="shared" ca="1" si="2"/>
        <v/>
      </c>
      <c r="H24" s="119" t="str">
        <f ca="1">IF(AG24="","",IF(ISERROR(VLOOKUP(AG24,女子複!AG:AI,3,FALSE)),"",VLOOKUP(AG24,女子複!AG:AI,3,FALSE)))</f>
        <v/>
      </c>
      <c r="I24" s="11"/>
      <c r="J24" s="4"/>
      <c r="K24" s="111"/>
      <c r="X24" s="85" t="str">
        <f ca="1">IF(INDIRECT("A24")="","",INDIRECT("A24"))</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IF(INDIRECT("A24")="","",INDIRECT("A24"))</f>
        <v/>
      </c>
    </row>
    <row r="25" spans="1:35" ht="20.100000000000001" customHeight="1" x14ac:dyDescent="0.15">
      <c r="A25" s="114"/>
      <c r="B25" s="4"/>
      <c r="C25" s="4"/>
      <c r="D25" s="9"/>
      <c r="E25" s="9"/>
      <c r="F25" s="91" t="str">
        <f t="shared" si="1"/>
        <v/>
      </c>
      <c r="G25" s="117" t="str">
        <f t="shared" ca="1" si="2"/>
        <v/>
      </c>
      <c r="H25" s="119" t="str">
        <f ca="1">IF(AG25="","",IF(ISERROR(VLOOKUP(AG25,女子複!AG:AI,3,FALSE)),"",VLOOKUP(AG25,女子複!AG:AI,3,FALSE)))</f>
        <v/>
      </c>
      <c r="I25" s="11"/>
      <c r="J25" s="4"/>
      <c r="K25" s="111"/>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114"/>
      <c r="B26" s="4"/>
      <c r="C26" s="4"/>
      <c r="D26" s="9"/>
      <c r="E26" s="9"/>
      <c r="F26" s="91" t="str">
        <f t="shared" si="1"/>
        <v/>
      </c>
      <c r="G26" s="117" t="str">
        <f t="shared" ca="1" si="2"/>
        <v/>
      </c>
      <c r="H26" s="119" t="str">
        <f ca="1">IF(AG26="","",IF(ISERROR(VLOOKUP(AG26,女子複!AG:AI,3,FALSE)),"",VLOOKUP(AG26,女子複!AG:AI,3,FALSE)))</f>
        <v/>
      </c>
      <c r="I26" s="11"/>
      <c r="J26" s="4"/>
      <c r="K26" s="111"/>
      <c r="X26" s="85" t="str">
        <f ca="1">IF(INDIRECT("A26")="","",INDIRECT("A26"))</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IF(INDIRECT("A26")="","",INDIRECT("A26"))</f>
        <v/>
      </c>
    </row>
    <row r="27" spans="1:35" ht="20.100000000000001" customHeight="1" x14ac:dyDescent="0.15">
      <c r="A27" s="114"/>
      <c r="B27" s="4"/>
      <c r="C27" s="4"/>
      <c r="D27" s="9"/>
      <c r="E27" s="9"/>
      <c r="F27" s="91" t="str">
        <f t="shared" si="1"/>
        <v/>
      </c>
      <c r="G27" s="117" t="str">
        <f t="shared" ca="1" si="2"/>
        <v/>
      </c>
      <c r="H27" s="119" t="str">
        <f ca="1">IF(AG27="","",IF(ISERROR(VLOOKUP(AG27,女子複!AG:AI,3,FALSE)),"",VLOOKUP(AG27,女子複!AG:AI,3,FALSE)))</f>
        <v/>
      </c>
      <c r="I27" s="11"/>
      <c r="J27" s="4"/>
      <c r="K27" s="111"/>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114"/>
      <c r="B28" s="4"/>
      <c r="C28" s="4"/>
      <c r="D28" s="9"/>
      <c r="E28" s="9"/>
      <c r="F28" s="91" t="str">
        <f t="shared" si="1"/>
        <v/>
      </c>
      <c r="G28" s="117" t="str">
        <f t="shared" ca="1" si="2"/>
        <v/>
      </c>
      <c r="H28" s="119" t="str">
        <f ca="1">IF(AG28="","",IF(ISERROR(VLOOKUP(AG28,女子複!AG:AI,3,FALSE)),"",VLOOKUP(AG28,女子複!AG:AI,3,FALSE)))</f>
        <v/>
      </c>
      <c r="I28" s="11"/>
      <c r="J28" s="4"/>
      <c r="K28" s="111"/>
      <c r="X28" s="85" t="str">
        <f ca="1">IF(INDIRECT("A28")="","",INDIRECT("A28"))</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IF(INDIRECT("A28")="","",INDIRECT("A28"))</f>
        <v/>
      </c>
    </row>
    <row r="29" spans="1:35" ht="20.100000000000001" customHeight="1" x14ac:dyDescent="0.15">
      <c r="A29" s="114"/>
      <c r="B29" s="4"/>
      <c r="C29" s="4"/>
      <c r="D29" s="9"/>
      <c r="E29" s="9"/>
      <c r="F29" s="91" t="str">
        <f t="shared" si="1"/>
        <v/>
      </c>
      <c r="G29" s="117" t="str">
        <f t="shared" ca="1" si="2"/>
        <v/>
      </c>
      <c r="H29" s="119" t="str">
        <f ca="1">IF(AG29="","",IF(ISERROR(VLOOKUP(AG29,女子複!AG:AI,3,FALSE)),"",VLOOKUP(AG29,女子複!AG:AI,3,FALSE)))</f>
        <v/>
      </c>
      <c r="I29" s="11"/>
      <c r="J29" s="4"/>
      <c r="K29" s="111"/>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114"/>
      <c r="B30" s="4"/>
      <c r="C30" s="4"/>
      <c r="D30" s="9"/>
      <c r="E30" s="9"/>
      <c r="F30" s="91" t="str">
        <f t="shared" si="1"/>
        <v/>
      </c>
      <c r="G30" s="117" t="str">
        <f t="shared" ca="1" si="2"/>
        <v/>
      </c>
      <c r="H30" s="119" t="str">
        <f ca="1">IF(AG30="","",IF(ISERROR(VLOOKUP(AG30,女子複!AG:AI,3,FALSE)),"",VLOOKUP(AG30,女子複!AG:AI,3,FALSE)))</f>
        <v/>
      </c>
      <c r="I30" s="11"/>
      <c r="J30" s="4"/>
      <c r="K30" s="111"/>
      <c r="X30" s="85" t="str">
        <f ca="1">IF(INDIRECT("A30")="","",INDIRECT("A30"))</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IF(INDIRECT("A30")="","",INDIRECT("A30"))</f>
        <v/>
      </c>
    </row>
    <row r="31" spans="1:35" ht="20.100000000000001" customHeight="1" x14ac:dyDescent="0.15">
      <c r="A31" s="114"/>
      <c r="B31" s="4"/>
      <c r="C31" s="4"/>
      <c r="D31" s="9"/>
      <c r="E31" s="9"/>
      <c r="F31" s="91" t="str">
        <f t="shared" si="1"/>
        <v/>
      </c>
      <c r="G31" s="117" t="str">
        <f t="shared" ca="1" si="2"/>
        <v/>
      </c>
      <c r="H31" s="119" t="str">
        <f ca="1">IF(AG31="","",IF(ISERROR(VLOOKUP(AG31,女子複!AG:AI,3,FALSE)),"",VLOOKUP(AG31,女子複!AG:AI,3,FALSE)))</f>
        <v/>
      </c>
      <c r="I31" s="11"/>
      <c r="J31" s="4"/>
      <c r="K31" s="111"/>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114"/>
      <c r="B32" s="4"/>
      <c r="C32" s="4"/>
      <c r="D32" s="9"/>
      <c r="E32" s="9"/>
      <c r="F32" s="91" t="str">
        <f t="shared" si="1"/>
        <v/>
      </c>
      <c r="G32" s="117" t="str">
        <f t="shared" ca="1" si="2"/>
        <v/>
      </c>
      <c r="H32" s="119" t="str">
        <f ca="1">IF(AG32="","",IF(ISERROR(VLOOKUP(AG32,女子複!AG:AI,3,FALSE)),"",VLOOKUP(AG32,女子複!AG:AI,3,FALSE)))</f>
        <v/>
      </c>
      <c r="I32" s="11"/>
      <c r="J32" s="4"/>
      <c r="K32" s="111"/>
      <c r="X32" s="85" t="str">
        <f ca="1">IF(INDIRECT("A32")="","",INDIRECT("A32"))</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IF(INDIRECT("A32")="","",INDIRECT("A32"))</f>
        <v/>
      </c>
    </row>
    <row r="33" spans="1:35" ht="20.100000000000001" customHeight="1" x14ac:dyDescent="0.15">
      <c r="A33" s="114"/>
      <c r="B33" s="4"/>
      <c r="C33" s="4"/>
      <c r="D33" s="9"/>
      <c r="E33" s="9"/>
      <c r="F33" s="91" t="str">
        <f t="shared" si="1"/>
        <v/>
      </c>
      <c r="G33" s="117" t="str">
        <f t="shared" ca="1" si="2"/>
        <v/>
      </c>
      <c r="H33" s="119" t="str">
        <f ca="1">IF(AG33="","",IF(ISERROR(VLOOKUP(AG33,女子複!AG:AI,3,FALSE)),"",VLOOKUP(AG33,女子複!AG:AI,3,FALSE)))</f>
        <v/>
      </c>
      <c r="I33" s="11"/>
      <c r="J33" s="4"/>
      <c r="K33" s="111"/>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114"/>
      <c r="B34" s="4"/>
      <c r="C34" s="4"/>
      <c r="D34" s="9"/>
      <c r="E34" s="9"/>
      <c r="F34" s="91" t="str">
        <f t="shared" si="1"/>
        <v/>
      </c>
      <c r="G34" s="117" t="str">
        <f t="shared" ca="1" si="2"/>
        <v/>
      </c>
      <c r="H34" s="119" t="str">
        <f ca="1">IF(AG34="","",IF(ISERROR(VLOOKUP(AG34,女子複!AG:AI,3,FALSE)),"",VLOOKUP(AG34,女子複!AG:AI,3,FALSE)))</f>
        <v/>
      </c>
      <c r="I34" s="11"/>
      <c r="J34" s="4"/>
      <c r="K34" s="111"/>
      <c r="X34" s="85" t="str">
        <f ca="1">IF(INDIRECT("A34")="","",INDIRECT("A34"))</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IF(INDIRECT("A34")="","",INDIRECT("A34"))</f>
        <v/>
      </c>
    </row>
    <row r="35" spans="1:35" ht="20.100000000000001" customHeight="1" x14ac:dyDescent="0.15">
      <c r="A35" s="114"/>
      <c r="B35" s="4"/>
      <c r="C35" s="4"/>
      <c r="D35" s="9"/>
      <c r="E35" s="9"/>
      <c r="F35" s="91" t="str">
        <f t="shared" si="1"/>
        <v/>
      </c>
      <c r="G35" s="117" t="str">
        <f t="shared" ca="1" si="2"/>
        <v/>
      </c>
      <c r="H35" s="119" t="str">
        <f ca="1">IF(AG35="","",IF(ISERROR(VLOOKUP(AG35,女子複!AG:AI,3,FALSE)),"",VLOOKUP(AG35,女子複!AG:AI,3,FALSE)))</f>
        <v/>
      </c>
      <c r="I35" s="11"/>
      <c r="J35" s="4"/>
      <c r="K35" s="111"/>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114"/>
      <c r="B36" s="4"/>
      <c r="C36" s="4"/>
      <c r="D36" s="9"/>
      <c r="E36" s="9"/>
      <c r="F36" s="91" t="str">
        <f t="shared" si="1"/>
        <v/>
      </c>
      <c r="G36" s="117" t="str">
        <f t="shared" ca="1" si="2"/>
        <v/>
      </c>
      <c r="H36" s="119" t="str">
        <f ca="1">IF(AG36="","",IF(ISERROR(VLOOKUP(AG36,女子複!AG:AI,3,FALSE)),"",VLOOKUP(AG36,女子複!AG:AI,3,FALSE)))</f>
        <v/>
      </c>
      <c r="I36" s="11"/>
      <c r="J36" s="4"/>
      <c r="K36" s="111"/>
      <c r="X36" s="85" t="str">
        <f ca="1">IF(INDIRECT("A36")="","",INDIRECT("A36"))</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IF(INDIRECT("A36")="","",INDIRECT("A36"))</f>
        <v/>
      </c>
    </row>
    <row r="37" spans="1:35" ht="20.100000000000001" customHeight="1" x14ac:dyDescent="0.15">
      <c r="A37" s="114"/>
      <c r="B37" s="4"/>
      <c r="C37" s="4"/>
      <c r="D37" s="9"/>
      <c r="E37" s="9"/>
      <c r="F37" s="91" t="str">
        <f t="shared" si="1"/>
        <v/>
      </c>
      <c r="G37" s="117" t="str">
        <f t="shared" ca="1" si="2"/>
        <v/>
      </c>
      <c r="H37" s="119" t="str">
        <f ca="1">IF(AG37="","",IF(ISERROR(VLOOKUP(AG37,女子複!AG:AI,3,FALSE)),"",VLOOKUP(AG37,女子複!AG:AI,3,FALSE)))</f>
        <v/>
      </c>
      <c r="I37" s="11"/>
      <c r="J37" s="4"/>
      <c r="K37" s="111"/>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114"/>
      <c r="B38" s="4"/>
      <c r="C38" s="4"/>
      <c r="D38" s="9"/>
      <c r="E38" s="9"/>
      <c r="F38" s="91" t="str">
        <f t="shared" si="1"/>
        <v/>
      </c>
      <c r="G38" s="117" t="str">
        <f t="shared" ca="1" si="2"/>
        <v/>
      </c>
      <c r="H38" s="119" t="str">
        <f ca="1">IF(AG38="","",IF(ISERROR(VLOOKUP(AG38,女子複!AG:AI,3,FALSE)),"",VLOOKUP(AG38,女子複!AG:AI,3,FALSE)))</f>
        <v/>
      </c>
      <c r="I38" s="11"/>
      <c r="J38" s="4"/>
      <c r="K38" s="111"/>
      <c r="X38" s="85" t="str">
        <f ca="1">IF(INDIRECT("A38")="","",INDIRECT("A38"))</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IF(INDIRECT("A38")="","",INDIRECT("A38"))</f>
        <v/>
      </c>
    </row>
    <row r="39" spans="1:35" ht="20.100000000000001" customHeight="1" x14ac:dyDescent="0.15">
      <c r="A39" s="114"/>
      <c r="B39" s="4"/>
      <c r="C39" s="4"/>
      <c r="D39" s="9"/>
      <c r="E39" s="9"/>
      <c r="F39" s="91" t="str">
        <f t="shared" si="1"/>
        <v/>
      </c>
      <c r="G39" s="117" t="str">
        <f t="shared" ca="1" si="2"/>
        <v/>
      </c>
      <c r="H39" s="119" t="str">
        <f ca="1">IF(AG39="","",IF(ISERROR(VLOOKUP(AG39,女子複!AG:AI,3,FALSE)),"",VLOOKUP(AG39,女子複!AG:AI,3,FALSE)))</f>
        <v/>
      </c>
      <c r="I39" s="11"/>
      <c r="J39" s="4"/>
      <c r="K39" s="111"/>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114"/>
      <c r="B40" s="4"/>
      <c r="C40" s="4"/>
      <c r="D40" s="9"/>
      <c r="E40" s="9"/>
      <c r="F40" s="91" t="str">
        <f t="shared" si="1"/>
        <v/>
      </c>
      <c r="G40" s="117" t="str">
        <f t="shared" ca="1" si="2"/>
        <v/>
      </c>
      <c r="H40" s="119" t="str">
        <f ca="1">IF(AG40="","",IF(ISERROR(VLOOKUP(AG40,女子複!AG:AI,3,FALSE)),"",VLOOKUP(AG40,女子複!AG:AI,3,FALSE)))</f>
        <v/>
      </c>
      <c r="I40" s="11"/>
      <c r="J40" s="4"/>
      <c r="K40" s="111"/>
      <c r="X40" s="85" t="str">
        <f ca="1">IF(INDIRECT("A40")="","",INDIRECT("A40"))</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IF(INDIRECT("A40")="","",INDIRECT("A40"))</f>
        <v/>
      </c>
    </row>
    <row r="41" spans="1:35" ht="20.100000000000001" customHeight="1" x14ac:dyDescent="0.15">
      <c r="A41" s="114"/>
      <c r="B41" s="4"/>
      <c r="C41" s="4"/>
      <c r="D41" s="9"/>
      <c r="E41" s="9"/>
      <c r="F41" s="91" t="str">
        <f t="shared" si="1"/>
        <v/>
      </c>
      <c r="G41" s="117" t="str">
        <f t="shared" ca="1" si="2"/>
        <v/>
      </c>
      <c r="H41" s="119" t="str">
        <f ca="1">IF(AG41="","",IF(ISERROR(VLOOKUP(AG41,女子複!AG:AI,3,FALSE)),"",VLOOKUP(AG41,女子複!AG:AI,3,FALSE)))</f>
        <v/>
      </c>
      <c r="I41" s="11"/>
      <c r="J41" s="4"/>
      <c r="K41" s="111"/>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114"/>
      <c r="B42" s="4"/>
      <c r="C42" s="4"/>
      <c r="D42" s="9"/>
      <c r="E42" s="9"/>
      <c r="F42" s="91" t="str">
        <f t="shared" si="1"/>
        <v/>
      </c>
      <c r="G42" s="118" t="str">
        <f t="shared" ca="1" si="2"/>
        <v/>
      </c>
      <c r="H42" s="119" t="str">
        <f ca="1">IF(AG42="","",IF(ISERROR(VLOOKUP(AG42,女子複!AG:AI,3,FALSE)),"",VLOOKUP(AG42,女子複!AG:AI,3,FALSE)))</f>
        <v/>
      </c>
      <c r="I42" s="11"/>
      <c r="J42" s="4"/>
      <c r="K42" s="5"/>
      <c r="X42" s="85" t="str">
        <f ca="1">IF(INDIRECT("A42")="","",INDIRECT("A42"))</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IF(INDIRECT("A42")="","",INDIRECT("A42"))</f>
        <v/>
      </c>
    </row>
  </sheetData>
  <sheetProtection sheet="1" objects="1" scenarios="1"/>
  <mergeCells count="1">
    <mergeCell ref="A1:K1"/>
  </mergeCells>
  <phoneticPr fontId="2"/>
  <dataValidations xWindow="89" yWindow="211" count="5">
    <dataValidation allowBlank="1" showInputMessage="1" showErrorMessage="1" promptTitle="自動計算" prompt="左欄の生年月日を入力すると、計算されますので、ご確認下さい。" sqref="F3:F42" xr:uid="{00000000-0002-0000-0300-000000000000}"/>
    <dataValidation type="list" allowBlank="1" showInputMessage="1" showErrorMessage="1" sqref="K3:K42" xr:uid="{00000000-0002-0000-0300-000001000000}">
      <formula1>"1級,2級,3級"</formula1>
    </dataValidation>
    <dataValidation type="list" imeMode="off" allowBlank="1" showInputMessage="1" showErrorMessage="1" promptTitle="種目選択" prompt="出場種目を選択" sqref="A3:A42" xr:uid="{00000000-0002-0000-0300-000002000000}">
      <formula1>"30WS,35WS,40WS,45WS,50WS,55WS,60WS,65WS,70WS,75WS,80WS"</formula1>
    </dataValidation>
    <dataValidation type="textLength" imeMode="disabled" operator="equal" allowBlank="1" showInputMessage="1" showErrorMessage="1" errorTitle="10桁で入力してください" error="2019年度より会員番号は10桁に変更されています" sqref="J3:J42" xr:uid="{00000000-0002-0000-0300-000003000000}">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 sqref="I3:I42" xr:uid="{00000000-0002-0000-0300-000004000000}">
      <formula1>"①前回BEST16,②75歳以上種目,③予選会出場"</formula1>
    </dataValidation>
  </dataValidations>
  <printOptions horizontalCentered="1"/>
  <pageMargins left="0.39370078740157483" right="0.39370078740157483" top="0.39370078740157483" bottom="0.39370078740157483" header="0.51181102362204722" footer="0.51181102362204722"/>
  <pageSetup paperSize="9" scale="85"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42"/>
  <sheetViews>
    <sheetView showGridLines="0" zoomScaleNormal="100" workbookViewId="0">
      <selection activeCell="P18" sqref="P18"/>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6" width="7.25" customWidth="1"/>
    <col min="7" max="7" width="6" customWidth="1"/>
    <col min="8" max="8" width="6.125" style="92" customWidth="1"/>
    <col min="9" max="9" width="14.25" customWidth="1"/>
    <col min="10" max="10" width="11.625" customWidth="1"/>
    <col min="11" max="11" width="9.375" customWidth="1"/>
    <col min="12" max="12" width="9.125" style="97" customWidth="1"/>
    <col min="13" max="13" width="5.125" style="102" customWidth="1"/>
    <col min="14" max="23" width="5.625" style="102" customWidth="1"/>
    <col min="24" max="35" width="1.625" style="85" customWidth="1"/>
    <col min="36" max="36" width="9" style="10"/>
  </cols>
  <sheetData>
    <row r="1" spans="1:35" ht="30" customHeight="1" x14ac:dyDescent="0.15">
      <c r="A1" s="196" t="s">
        <v>76</v>
      </c>
      <c r="B1" s="197"/>
      <c r="C1" s="197"/>
      <c r="D1" s="197"/>
      <c r="E1" s="197"/>
      <c r="F1" s="197"/>
      <c r="G1" s="197"/>
      <c r="H1" s="197"/>
      <c r="I1" s="197"/>
      <c r="J1" s="197"/>
      <c r="K1" s="198"/>
      <c r="M1" s="98" t="s">
        <v>56</v>
      </c>
      <c r="N1" s="98" t="s">
        <v>57</v>
      </c>
      <c r="O1" s="98" t="s">
        <v>58</v>
      </c>
      <c r="P1" s="98" t="s">
        <v>59</v>
      </c>
      <c r="Q1" s="98" t="s">
        <v>60</v>
      </c>
      <c r="R1" s="98" t="s">
        <v>61</v>
      </c>
      <c r="S1" s="98" t="s">
        <v>62</v>
      </c>
      <c r="T1" s="98" t="s">
        <v>63</v>
      </c>
      <c r="U1" s="98" t="s">
        <v>64</v>
      </c>
      <c r="V1" s="98" t="s">
        <v>65</v>
      </c>
      <c r="W1" s="98" t="s">
        <v>224</v>
      </c>
    </row>
    <row r="2" spans="1:35" ht="30" customHeight="1" x14ac:dyDescent="0.15">
      <c r="A2" s="86" t="s">
        <v>20</v>
      </c>
      <c r="B2" s="87" t="s">
        <v>21</v>
      </c>
      <c r="C2" s="87" t="s">
        <v>43</v>
      </c>
      <c r="D2" s="88" t="s">
        <v>18</v>
      </c>
      <c r="E2" s="89" t="s">
        <v>55</v>
      </c>
      <c r="F2" s="89" t="s">
        <v>33</v>
      </c>
      <c r="G2" s="88" t="s">
        <v>19</v>
      </c>
      <c r="H2" s="89" t="s">
        <v>22</v>
      </c>
      <c r="I2" s="89" t="s">
        <v>30</v>
      </c>
      <c r="J2" s="87" t="s">
        <v>241</v>
      </c>
      <c r="K2" s="112" t="s">
        <v>220</v>
      </c>
      <c r="M2" s="99">
        <f t="shared" ref="M2:W2" si="0">COUNTIF($A:$A,M1)</f>
        <v>0</v>
      </c>
      <c r="N2" s="99">
        <f t="shared" si="0"/>
        <v>0</v>
      </c>
      <c r="O2" s="99">
        <f t="shared" si="0"/>
        <v>0</v>
      </c>
      <c r="P2" s="99">
        <f t="shared" si="0"/>
        <v>0</v>
      </c>
      <c r="Q2" s="99">
        <f t="shared" si="0"/>
        <v>0</v>
      </c>
      <c r="R2" s="99">
        <f t="shared" si="0"/>
        <v>0</v>
      </c>
      <c r="S2" s="99">
        <f t="shared" si="0"/>
        <v>0</v>
      </c>
      <c r="T2" s="99">
        <f t="shared" si="0"/>
        <v>0</v>
      </c>
      <c r="U2" s="99">
        <f t="shared" si="0"/>
        <v>0</v>
      </c>
      <c r="V2" s="99">
        <f t="shared" si="0"/>
        <v>0</v>
      </c>
      <c r="W2" s="99">
        <f t="shared" si="0"/>
        <v>0</v>
      </c>
    </row>
    <row r="3" spans="1:35" ht="20.100000000000001" customHeight="1" x14ac:dyDescent="0.15">
      <c r="A3" s="199"/>
      <c r="B3" s="12"/>
      <c r="C3" s="12"/>
      <c r="D3" s="13"/>
      <c r="E3" s="13"/>
      <c r="F3" s="91" t="str">
        <f t="shared" ref="F3:F42" si="1">IF(E3&lt;&gt;"",DATEDIF(E3,DATEVALUE("2024/4/1"),"Y"),"")</f>
        <v/>
      </c>
      <c r="G3" s="14"/>
      <c r="H3" s="121" t="str">
        <f ca="1">IF(AG3="","",IF(ISERROR(VLOOKUP(AG3,男子単!AG:AI,3,FALSE)),IF(ISERROR(VLOOKUP(AG3,混合複!AG:AI,3,FALSE)),"",VLOOKUP(AG3,混合複!AG:AI,3,FALSE)),VLOOKUP(AG3,男子単!AG:AI,3,FALSE)))</f>
        <v/>
      </c>
      <c r="I3" s="113"/>
      <c r="J3" s="12"/>
      <c r="K3" s="15"/>
      <c r="L3" s="97" t="str">
        <f>A3&amp;IF(A3="","",IF(AD3="愛知","",IF(AD3="","","●")))</f>
        <v/>
      </c>
      <c r="M3" s="98" t="s">
        <v>74</v>
      </c>
      <c r="N3" s="98" t="s">
        <v>75</v>
      </c>
      <c r="O3" s="98" t="s">
        <v>66</v>
      </c>
      <c r="P3" s="98" t="s">
        <v>67</v>
      </c>
      <c r="Q3" s="98" t="s">
        <v>68</v>
      </c>
      <c r="R3" s="98" t="s">
        <v>69</v>
      </c>
      <c r="S3" s="98" t="s">
        <v>70</v>
      </c>
      <c r="T3" s="98" t="s">
        <v>71</v>
      </c>
      <c r="U3" s="98" t="s">
        <v>72</v>
      </c>
      <c r="V3" s="98" t="s">
        <v>73</v>
      </c>
      <c r="W3" s="98" t="s">
        <v>238</v>
      </c>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200"/>
      <c r="B4" s="16"/>
      <c r="C4" s="16"/>
      <c r="D4" s="17"/>
      <c r="E4" s="17"/>
      <c r="F4" s="100" t="str">
        <f t="shared" si="1"/>
        <v/>
      </c>
      <c r="G4" s="18"/>
      <c r="H4" s="122" t="str">
        <f ca="1">IF(AG4="","",IF(ISERROR(VLOOKUP(AG4,男子単!AG:AI,3,FALSE)),IF(ISERROR(VLOOKUP(AG4,混合複!AG:AI,3,FALSE)),"",VLOOKUP(AG4,混合複!AG:AI,3,FALSE)),VLOOKUP(AG4,男子単!AG:AI,3,FALSE)))</f>
        <v/>
      </c>
      <c r="I4" s="19"/>
      <c r="J4" s="16"/>
      <c r="K4" s="20"/>
      <c r="L4" s="97" t="str">
        <f>A3&amp;IF(A3="","",IF(AD4="愛知","",IF(AD4="","","●")))</f>
        <v/>
      </c>
      <c r="M4" s="101">
        <f>COUNTIF($L:$L,M3)/2</f>
        <v>0</v>
      </c>
      <c r="N4" s="101">
        <f t="shared" ref="N4:W4" si="2">COUNTIF($L:$L,N3)/2</f>
        <v>0</v>
      </c>
      <c r="O4" s="101">
        <f t="shared" si="2"/>
        <v>0</v>
      </c>
      <c r="P4" s="101">
        <f t="shared" si="2"/>
        <v>0</v>
      </c>
      <c r="Q4" s="101">
        <f t="shared" si="2"/>
        <v>0</v>
      </c>
      <c r="R4" s="101">
        <f t="shared" si="2"/>
        <v>0</v>
      </c>
      <c r="S4" s="101">
        <f t="shared" si="2"/>
        <v>0</v>
      </c>
      <c r="T4" s="101">
        <f t="shared" si="2"/>
        <v>0</v>
      </c>
      <c r="U4" s="101">
        <f t="shared" si="2"/>
        <v>0</v>
      </c>
      <c r="V4" s="101">
        <f t="shared" si="2"/>
        <v>0</v>
      </c>
      <c r="W4" s="101">
        <f t="shared" si="2"/>
        <v>0</v>
      </c>
      <c r="X4" s="85" t="str">
        <f ca="1">IF(INDIRECT("A3")="","",INDIRECT("A3"))</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IF(INDIRECT("A3")="","",INDIRECT("A3"))</f>
        <v/>
      </c>
    </row>
    <row r="5" spans="1:35" ht="20.100000000000001" customHeight="1" x14ac:dyDescent="0.15">
      <c r="A5" s="199"/>
      <c r="B5" s="12"/>
      <c r="C5" s="12"/>
      <c r="D5" s="13"/>
      <c r="E5" s="13"/>
      <c r="F5" s="91" t="str">
        <f t="shared" si="1"/>
        <v/>
      </c>
      <c r="G5" s="14"/>
      <c r="H5" s="121" t="str">
        <f ca="1">IF(AG5="","",IF(ISERROR(VLOOKUP(AG5,男子単!AG:AI,3,FALSE)),IF(ISERROR(VLOOKUP(AG5,混合複!AG:AI,3,FALSE)),"",VLOOKUP(AG5,混合複!AG:AI,3,FALSE)),VLOOKUP(AG5,男子単!AG:AI,3,FALSE)))</f>
        <v/>
      </c>
      <c r="I5" s="113"/>
      <c r="J5" s="12"/>
      <c r="K5" s="15"/>
      <c r="L5" s="97" t="str">
        <f>A5&amp;IF(A5="","",IF(AD5="愛知","",IF(AD5="","","●")))</f>
        <v/>
      </c>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200"/>
      <c r="B6" s="16"/>
      <c r="C6" s="16"/>
      <c r="D6" s="17"/>
      <c r="E6" s="17"/>
      <c r="F6" s="100" t="str">
        <f t="shared" si="1"/>
        <v/>
      </c>
      <c r="G6" s="18"/>
      <c r="H6" s="122" t="str">
        <f ca="1">IF(AG6="","",IF(ISERROR(VLOOKUP(AG6,男子単!AG:AI,3,FALSE)),IF(ISERROR(VLOOKUP(AG6,混合複!AG:AI,3,FALSE)),"",VLOOKUP(AG6,混合複!AG:AI,3,FALSE)),VLOOKUP(AG6,男子単!AG:AI,3,FALSE)))</f>
        <v/>
      </c>
      <c r="I6" s="19"/>
      <c r="J6" s="16"/>
      <c r="K6" s="20"/>
      <c r="L6" s="97" t="str">
        <f>A5&amp;IF(A5="","",IF(AD6="愛知","",IF(AD6="","","●")))</f>
        <v/>
      </c>
      <c r="X6" s="85" t="str">
        <f ca="1">IF(INDIRECT("A5")="","",INDIRECT("A5"))</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IF(INDIRECT("A5")="","",INDIRECT("A5"))</f>
        <v/>
      </c>
    </row>
    <row r="7" spans="1:35" ht="20.100000000000001" customHeight="1" x14ac:dyDescent="0.15">
      <c r="A7" s="199"/>
      <c r="B7" s="12"/>
      <c r="C7" s="12"/>
      <c r="D7" s="13"/>
      <c r="E7" s="13"/>
      <c r="F7" s="91" t="str">
        <f t="shared" si="1"/>
        <v/>
      </c>
      <c r="G7" s="14"/>
      <c r="H7" s="121" t="str">
        <f ca="1">IF(AG7="","",IF(ISERROR(VLOOKUP(AG7,男子単!AG:AI,3,FALSE)),IF(ISERROR(VLOOKUP(AG7,混合複!AG:AI,3,FALSE)),"",VLOOKUP(AG7,混合複!AG:AI,3,FALSE)),VLOOKUP(AG7,男子単!AG:AI,3,FALSE)))</f>
        <v/>
      </c>
      <c r="I7" s="113"/>
      <c r="J7" s="12"/>
      <c r="K7" s="15"/>
      <c r="L7" s="97" t="str">
        <f>A7&amp;IF(A7="","",IF(AD7="愛知","",IF(AD7="","","●")))</f>
        <v/>
      </c>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200"/>
      <c r="B8" s="16"/>
      <c r="C8" s="16"/>
      <c r="D8" s="17"/>
      <c r="E8" s="17"/>
      <c r="F8" s="100" t="str">
        <f t="shared" si="1"/>
        <v/>
      </c>
      <c r="G8" s="18"/>
      <c r="H8" s="122" t="str">
        <f ca="1">IF(AG8="","",IF(ISERROR(VLOOKUP(AG8,男子単!AG:AI,3,FALSE)),IF(ISERROR(VLOOKUP(AG8,混合複!AG:AI,3,FALSE)),"",VLOOKUP(AG8,混合複!AG:AI,3,FALSE)),VLOOKUP(AG8,男子単!AG:AI,3,FALSE)))</f>
        <v/>
      </c>
      <c r="I8" s="19"/>
      <c r="J8" s="16"/>
      <c r="K8" s="20"/>
      <c r="L8" s="97" t="str">
        <f>A7&amp;IF(A7="","",IF(AD8="愛知","",IF(AD8="","","●")))</f>
        <v/>
      </c>
      <c r="X8" s="85" t="str">
        <f ca="1">IF(INDIRECT("A7")="","",INDIRECT("A7"))</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IF(INDIRECT("A7")="","",INDIRECT("A7"))</f>
        <v/>
      </c>
    </row>
    <row r="9" spans="1:35" ht="20.100000000000001" customHeight="1" x14ac:dyDescent="0.15">
      <c r="A9" s="199"/>
      <c r="B9" s="12"/>
      <c r="C9" s="12"/>
      <c r="D9" s="13"/>
      <c r="E9" s="13"/>
      <c r="F9" s="91" t="str">
        <f t="shared" si="1"/>
        <v/>
      </c>
      <c r="G9" s="14"/>
      <c r="H9" s="121" t="str">
        <f ca="1">IF(AG9="","",IF(ISERROR(VLOOKUP(AG9,男子単!AG:AI,3,FALSE)),IF(ISERROR(VLOOKUP(AG9,混合複!AG:AI,3,FALSE)),"",VLOOKUP(AG9,混合複!AG:AI,3,FALSE)),VLOOKUP(AG9,男子単!AG:AI,3,FALSE)))</f>
        <v/>
      </c>
      <c r="I9" s="113"/>
      <c r="J9" s="12"/>
      <c r="K9" s="15"/>
      <c r="L9" s="97" t="str">
        <f>A9&amp;IF(A9="","",IF(AD9="愛知","",IF(AD9="","","●")))</f>
        <v/>
      </c>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200"/>
      <c r="B10" s="16"/>
      <c r="C10" s="16"/>
      <c r="D10" s="17"/>
      <c r="E10" s="17"/>
      <c r="F10" s="100" t="str">
        <f t="shared" si="1"/>
        <v/>
      </c>
      <c r="G10" s="18"/>
      <c r="H10" s="122" t="str">
        <f ca="1">IF(AG10="","",IF(ISERROR(VLOOKUP(AG10,男子単!AG:AI,3,FALSE)),IF(ISERROR(VLOOKUP(AG10,混合複!AG:AI,3,FALSE)),"",VLOOKUP(AG10,混合複!AG:AI,3,FALSE)),VLOOKUP(AG10,男子単!AG:AI,3,FALSE)))</f>
        <v/>
      </c>
      <c r="I10" s="19"/>
      <c r="J10" s="16"/>
      <c r="K10" s="20"/>
      <c r="L10" s="97" t="str">
        <f>A9&amp;IF(A9="","",IF(AD10="愛知","",IF(AD10="","","●")))</f>
        <v/>
      </c>
      <c r="X10" s="85" t="str">
        <f ca="1">IF(INDIRECT("A9")="","",INDIRECT("A9"))</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IF(INDIRECT("A9")="","",INDIRECT("A9"))</f>
        <v/>
      </c>
    </row>
    <row r="11" spans="1:35" ht="20.100000000000001" customHeight="1" x14ac:dyDescent="0.15">
      <c r="A11" s="199"/>
      <c r="B11" s="12"/>
      <c r="C11" s="12"/>
      <c r="D11" s="13"/>
      <c r="E11" s="13"/>
      <c r="F11" s="91" t="str">
        <f t="shared" si="1"/>
        <v/>
      </c>
      <c r="G11" s="14"/>
      <c r="H11" s="121" t="str">
        <f ca="1">IF(AG11="","",IF(ISERROR(VLOOKUP(AG11,男子単!AG:AI,3,FALSE)),IF(ISERROR(VLOOKUP(AG11,混合複!AG:AI,3,FALSE)),"",VLOOKUP(AG11,混合複!AG:AI,3,FALSE)),VLOOKUP(AG11,男子単!AG:AI,3,FALSE)))</f>
        <v/>
      </c>
      <c r="I11" s="113"/>
      <c r="J11" s="12"/>
      <c r="K11" s="15"/>
      <c r="L11" s="97" t="str">
        <f>A11&amp;IF(A11="","",IF(AD11="愛知","",IF(AD11="","","●")))</f>
        <v/>
      </c>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200"/>
      <c r="B12" s="16"/>
      <c r="C12" s="16"/>
      <c r="D12" s="17"/>
      <c r="E12" s="17"/>
      <c r="F12" s="100" t="str">
        <f t="shared" si="1"/>
        <v/>
      </c>
      <c r="G12" s="18"/>
      <c r="H12" s="122" t="str">
        <f ca="1">IF(AG12="","",IF(ISERROR(VLOOKUP(AG12,男子単!AG:AI,3,FALSE)),IF(ISERROR(VLOOKUP(AG12,混合複!AG:AI,3,FALSE)),"",VLOOKUP(AG12,混合複!AG:AI,3,FALSE)),VLOOKUP(AG12,男子単!AG:AI,3,FALSE)))</f>
        <v/>
      </c>
      <c r="I12" s="19"/>
      <c r="J12" s="16"/>
      <c r="K12" s="20"/>
      <c r="L12" s="97" t="str">
        <f>A11&amp;IF(A11="","",IF(AD12="愛知","",IF(AD12="","","●")))</f>
        <v/>
      </c>
      <c r="X12" s="85" t="str">
        <f ca="1">IF(INDIRECT("A11")="","",INDIRECT("A11"))</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IF(INDIRECT("A11")="","",INDIRECT("A11"))</f>
        <v/>
      </c>
    </row>
    <row r="13" spans="1:35" ht="20.100000000000001" customHeight="1" x14ac:dyDescent="0.15">
      <c r="A13" s="199"/>
      <c r="B13" s="12"/>
      <c r="C13" s="12"/>
      <c r="D13" s="13"/>
      <c r="E13" s="13"/>
      <c r="F13" s="91" t="str">
        <f t="shared" si="1"/>
        <v/>
      </c>
      <c r="G13" s="14"/>
      <c r="H13" s="121" t="str">
        <f ca="1">IF(AG13="","",IF(ISERROR(VLOOKUP(AG13,男子単!AG:AI,3,FALSE)),IF(ISERROR(VLOOKUP(AG13,混合複!AG:AI,3,FALSE)),"",VLOOKUP(AG13,混合複!AG:AI,3,FALSE)),VLOOKUP(AG13,男子単!AG:AI,3,FALSE)))</f>
        <v/>
      </c>
      <c r="I13" s="113"/>
      <c r="J13" s="12"/>
      <c r="K13" s="15"/>
      <c r="L13" s="97" t="str">
        <f>A13&amp;IF(A13="","",IF(AD13="愛知","",IF(AD13="","","●")))</f>
        <v/>
      </c>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200"/>
      <c r="B14" s="16"/>
      <c r="C14" s="16"/>
      <c r="D14" s="17"/>
      <c r="E14" s="17"/>
      <c r="F14" s="100" t="str">
        <f t="shared" si="1"/>
        <v/>
      </c>
      <c r="G14" s="18"/>
      <c r="H14" s="122" t="str">
        <f ca="1">IF(AG14="","",IF(ISERROR(VLOOKUP(AG14,男子単!AG:AI,3,FALSE)),IF(ISERROR(VLOOKUP(AG14,混合複!AG:AI,3,FALSE)),"",VLOOKUP(AG14,混合複!AG:AI,3,FALSE)),VLOOKUP(AG14,男子単!AG:AI,3,FALSE)))</f>
        <v/>
      </c>
      <c r="I14" s="19"/>
      <c r="J14" s="16"/>
      <c r="K14" s="20"/>
      <c r="L14" s="97" t="str">
        <f>A13&amp;IF(A13="","",IF(AD14="愛知","",IF(AD14="","","●")))</f>
        <v/>
      </c>
      <c r="X14" s="85" t="str">
        <f ca="1">IF(INDIRECT("A13")="","",INDIRECT("A13"))</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IF(INDIRECT("A13")="","",INDIRECT("A13"))</f>
        <v/>
      </c>
    </row>
    <row r="15" spans="1:35" ht="20.100000000000001" customHeight="1" x14ac:dyDescent="0.15">
      <c r="A15" s="199"/>
      <c r="B15" s="12"/>
      <c r="C15" s="12"/>
      <c r="D15" s="13"/>
      <c r="E15" s="13"/>
      <c r="F15" s="91" t="str">
        <f t="shared" si="1"/>
        <v/>
      </c>
      <c r="G15" s="14"/>
      <c r="H15" s="121" t="str">
        <f ca="1">IF(AG15="","",IF(ISERROR(VLOOKUP(AG15,男子単!AG:AI,3,FALSE)),IF(ISERROR(VLOOKUP(AG15,混合複!AG:AI,3,FALSE)),"",VLOOKUP(AG15,混合複!AG:AI,3,FALSE)),VLOOKUP(AG15,男子単!AG:AI,3,FALSE)))</f>
        <v/>
      </c>
      <c r="I15" s="113"/>
      <c r="J15" s="12"/>
      <c r="K15" s="15"/>
      <c r="L15" s="97" t="str">
        <f>A15&amp;IF(A15="","",IF(AD15="愛知","",IF(AD15="","","●")))</f>
        <v/>
      </c>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200"/>
      <c r="B16" s="16"/>
      <c r="C16" s="16"/>
      <c r="D16" s="17"/>
      <c r="E16" s="17"/>
      <c r="F16" s="100" t="str">
        <f t="shared" si="1"/>
        <v/>
      </c>
      <c r="G16" s="18"/>
      <c r="H16" s="122" t="str">
        <f ca="1">IF(AG16="","",IF(ISERROR(VLOOKUP(AG16,男子単!AG:AI,3,FALSE)),IF(ISERROR(VLOOKUP(AG16,混合複!AG:AI,3,FALSE)),"",VLOOKUP(AG16,混合複!AG:AI,3,FALSE)),VLOOKUP(AG16,男子単!AG:AI,3,FALSE)))</f>
        <v/>
      </c>
      <c r="I16" s="19"/>
      <c r="J16" s="16"/>
      <c r="K16" s="20"/>
      <c r="L16" s="97" t="str">
        <f>A15&amp;IF(A15="","",IF(AD16="愛知","",IF(AD16="","","●")))</f>
        <v/>
      </c>
      <c r="X16" s="85" t="str">
        <f ca="1">IF(INDIRECT("A15")="","",INDIRECT("A15"))</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IF(INDIRECT("A15")="","",INDIRECT("A15"))</f>
        <v/>
      </c>
    </row>
    <row r="17" spans="1:35" ht="20.100000000000001" customHeight="1" x14ac:dyDescent="0.15">
      <c r="A17" s="199"/>
      <c r="B17" s="12"/>
      <c r="C17" s="12"/>
      <c r="D17" s="13"/>
      <c r="E17" s="13"/>
      <c r="F17" s="91" t="str">
        <f t="shared" si="1"/>
        <v/>
      </c>
      <c r="G17" s="14"/>
      <c r="H17" s="121" t="str">
        <f ca="1">IF(AG17="","",IF(ISERROR(VLOOKUP(AG17,男子単!AG:AI,3,FALSE)),IF(ISERROR(VLOOKUP(AG17,混合複!AG:AI,3,FALSE)),"",VLOOKUP(AG17,混合複!AG:AI,3,FALSE)),VLOOKUP(AG17,男子単!AG:AI,3,FALSE)))</f>
        <v/>
      </c>
      <c r="I17" s="113"/>
      <c r="J17" s="12"/>
      <c r="K17" s="15"/>
      <c r="L17" s="97" t="str">
        <f>A17&amp;IF(A17="","",IF(AD17="愛知","",IF(AD17="","","●")))</f>
        <v/>
      </c>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200"/>
      <c r="B18" s="16"/>
      <c r="C18" s="16"/>
      <c r="D18" s="17"/>
      <c r="E18" s="17"/>
      <c r="F18" s="100" t="str">
        <f t="shared" si="1"/>
        <v/>
      </c>
      <c r="G18" s="18"/>
      <c r="H18" s="122" t="str">
        <f ca="1">IF(AG18="","",IF(ISERROR(VLOOKUP(AG18,男子単!AG:AI,3,FALSE)),IF(ISERROR(VLOOKUP(AG18,混合複!AG:AI,3,FALSE)),"",VLOOKUP(AG18,混合複!AG:AI,3,FALSE)),VLOOKUP(AG18,男子単!AG:AI,3,FALSE)))</f>
        <v/>
      </c>
      <c r="I18" s="19"/>
      <c r="J18" s="16"/>
      <c r="K18" s="20"/>
      <c r="L18" s="97" t="str">
        <f>A17&amp;IF(A17="","",IF(AD18="愛知","",IF(AD18="","","●")))</f>
        <v/>
      </c>
      <c r="X18" s="85" t="str">
        <f ca="1">IF(INDIRECT("A17")="","",INDIRECT("A17"))</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IF(INDIRECT("A17")="","",INDIRECT("A17"))</f>
        <v/>
      </c>
    </row>
    <row r="19" spans="1:35" ht="20.100000000000001" customHeight="1" x14ac:dyDescent="0.15">
      <c r="A19" s="199"/>
      <c r="B19" s="12"/>
      <c r="C19" s="12"/>
      <c r="D19" s="13"/>
      <c r="E19" s="13"/>
      <c r="F19" s="91" t="str">
        <f t="shared" si="1"/>
        <v/>
      </c>
      <c r="G19" s="14"/>
      <c r="H19" s="121" t="str">
        <f ca="1">IF(AG19="","",IF(ISERROR(VLOOKUP(AG19,男子単!AG:AI,3,FALSE)),IF(ISERROR(VLOOKUP(AG19,混合複!AG:AI,3,FALSE)),"",VLOOKUP(AG19,混合複!AG:AI,3,FALSE)),VLOOKUP(AG19,男子単!AG:AI,3,FALSE)))</f>
        <v/>
      </c>
      <c r="I19" s="113"/>
      <c r="J19" s="12"/>
      <c r="K19" s="15"/>
      <c r="L19" s="97" t="str">
        <f>A19&amp;IF(A19="","",IF(AD19="愛知","",IF(AD19="","","●")))</f>
        <v/>
      </c>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200"/>
      <c r="B20" s="16"/>
      <c r="C20" s="16"/>
      <c r="D20" s="17"/>
      <c r="E20" s="17"/>
      <c r="F20" s="100" t="str">
        <f t="shared" si="1"/>
        <v/>
      </c>
      <c r="G20" s="18"/>
      <c r="H20" s="122" t="str">
        <f ca="1">IF(AG20="","",IF(ISERROR(VLOOKUP(AG20,男子単!AG:AI,3,FALSE)),IF(ISERROR(VLOOKUP(AG20,混合複!AG:AI,3,FALSE)),"",VLOOKUP(AG20,混合複!AG:AI,3,FALSE)),VLOOKUP(AG20,男子単!AG:AI,3,FALSE)))</f>
        <v/>
      </c>
      <c r="I20" s="19"/>
      <c r="J20" s="16"/>
      <c r="K20" s="20"/>
      <c r="L20" s="97" t="str">
        <f>A19&amp;IF(A19="","",IF(AD20="愛知","",IF(AD20="","","●")))</f>
        <v/>
      </c>
      <c r="X20" s="85" t="str">
        <f ca="1">IF(INDIRECT("A19")="","",INDIRECT("A19"))</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IF(INDIRECT("A19")="","",INDIRECT("A19"))</f>
        <v/>
      </c>
    </row>
    <row r="21" spans="1:35" ht="20.100000000000001" customHeight="1" x14ac:dyDescent="0.15">
      <c r="A21" s="199"/>
      <c r="B21" s="12"/>
      <c r="C21" s="12"/>
      <c r="D21" s="13"/>
      <c r="E21" s="13"/>
      <c r="F21" s="91" t="str">
        <f t="shared" si="1"/>
        <v/>
      </c>
      <c r="G21" s="14"/>
      <c r="H21" s="121" t="str">
        <f ca="1">IF(AG21="","",IF(ISERROR(VLOOKUP(AG21,男子単!AG:AI,3,FALSE)),IF(ISERROR(VLOOKUP(AG21,混合複!AG:AI,3,FALSE)),"",VLOOKUP(AG21,混合複!AG:AI,3,FALSE)),VLOOKUP(AG21,男子単!AG:AI,3,FALSE)))</f>
        <v/>
      </c>
      <c r="I21" s="113"/>
      <c r="J21" s="12"/>
      <c r="K21" s="15"/>
      <c r="L21" s="97" t="str">
        <f>A21&amp;IF(A21="","",IF(AD21="愛知","",IF(AD21="","","●")))</f>
        <v/>
      </c>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200"/>
      <c r="B22" s="16"/>
      <c r="C22" s="16"/>
      <c r="D22" s="17"/>
      <c r="E22" s="17"/>
      <c r="F22" s="100" t="str">
        <f t="shared" si="1"/>
        <v/>
      </c>
      <c r="G22" s="18"/>
      <c r="H22" s="122" t="str">
        <f ca="1">IF(AG22="","",IF(ISERROR(VLOOKUP(AG22,男子単!AG:AI,3,FALSE)),IF(ISERROR(VLOOKUP(AG22,混合複!AG:AI,3,FALSE)),"",VLOOKUP(AG22,混合複!AG:AI,3,FALSE)),VLOOKUP(AG22,男子単!AG:AI,3,FALSE)))</f>
        <v/>
      </c>
      <c r="I22" s="19"/>
      <c r="J22" s="16"/>
      <c r="K22" s="20"/>
      <c r="L22" s="97" t="str">
        <f>A21&amp;IF(A21="","",IF(AD22="愛知","",IF(AD22="","","●")))</f>
        <v/>
      </c>
      <c r="X22" s="85" t="str">
        <f ca="1">IF(INDIRECT("A21")="","",INDIRECT("A21"))</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IF(INDIRECT("A21")="","",INDIRECT("A21"))</f>
        <v/>
      </c>
    </row>
    <row r="23" spans="1:35" ht="20.100000000000001" customHeight="1" x14ac:dyDescent="0.15">
      <c r="A23" s="199"/>
      <c r="B23" s="12"/>
      <c r="C23" s="12"/>
      <c r="D23" s="13"/>
      <c r="E23" s="13"/>
      <c r="F23" s="91" t="str">
        <f t="shared" si="1"/>
        <v/>
      </c>
      <c r="G23" s="14"/>
      <c r="H23" s="121" t="str">
        <f ca="1">IF(AG23="","",IF(ISERROR(VLOOKUP(AG23,男子単!AG:AI,3,FALSE)),IF(ISERROR(VLOOKUP(AG23,混合複!AG:AI,3,FALSE)),"",VLOOKUP(AG23,混合複!AG:AI,3,FALSE)),VLOOKUP(AG23,男子単!AG:AI,3,FALSE)))</f>
        <v/>
      </c>
      <c r="I23" s="113"/>
      <c r="J23" s="12"/>
      <c r="K23" s="15"/>
      <c r="L23" s="97" t="str">
        <f>A23&amp;IF(A23="","",IF(AD23="愛知","",IF(AD23="","","●")))</f>
        <v/>
      </c>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200"/>
      <c r="B24" s="16"/>
      <c r="C24" s="16"/>
      <c r="D24" s="17"/>
      <c r="E24" s="17"/>
      <c r="F24" s="100" t="str">
        <f t="shared" si="1"/>
        <v/>
      </c>
      <c r="G24" s="18"/>
      <c r="H24" s="122" t="str">
        <f ca="1">IF(AG24="","",IF(ISERROR(VLOOKUP(AG24,男子単!AG:AI,3,FALSE)),IF(ISERROR(VLOOKUP(AG24,混合複!AG:AI,3,FALSE)),"",VLOOKUP(AG24,混合複!AG:AI,3,FALSE)),VLOOKUP(AG24,男子単!AG:AI,3,FALSE)))</f>
        <v/>
      </c>
      <c r="I24" s="19"/>
      <c r="J24" s="16"/>
      <c r="K24" s="20"/>
      <c r="L24" s="97" t="str">
        <f>A23&amp;IF(A23="","",IF(AD24="愛知","",IF(AD24="","","●")))</f>
        <v/>
      </c>
      <c r="X24" s="85" t="str">
        <f ca="1">IF(INDIRECT("A23")="","",INDIRECT("A23"))</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IF(INDIRECT("A23")="","",INDIRECT("A23"))</f>
        <v/>
      </c>
    </row>
    <row r="25" spans="1:35" ht="20.100000000000001" customHeight="1" x14ac:dyDescent="0.15">
      <c r="A25" s="199"/>
      <c r="B25" s="12"/>
      <c r="C25" s="12"/>
      <c r="D25" s="13"/>
      <c r="E25" s="13"/>
      <c r="F25" s="91" t="str">
        <f t="shared" si="1"/>
        <v/>
      </c>
      <c r="G25" s="14"/>
      <c r="H25" s="121" t="str">
        <f ca="1">IF(AG25="","",IF(ISERROR(VLOOKUP(AG25,男子単!AG:AI,3,FALSE)),IF(ISERROR(VLOOKUP(AG25,混合複!AG:AI,3,FALSE)),"",VLOOKUP(AG25,混合複!AG:AI,3,FALSE)),VLOOKUP(AG25,男子単!AG:AI,3,FALSE)))</f>
        <v/>
      </c>
      <c r="I25" s="113"/>
      <c r="J25" s="12"/>
      <c r="K25" s="15"/>
      <c r="L25" s="97" t="str">
        <f>A25&amp;IF(A25="","",IF(AD25="愛知","",IF(AD25="","","●")))</f>
        <v/>
      </c>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200"/>
      <c r="B26" s="16"/>
      <c r="C26" s="16"/>
      <c r="D26" s="17"/>
      <c r="E26" s="17"/>
      <c r="F26" s="100" t="str">
        <f t="shared" si="1"/>
        <v/>
      </c>
      <c r="G26" s="18"/>
      <c r="H26" s="122" t="str">
        <f ca="1">IF(AG26="","",IF(ISERROR(VLOOKUP(AG26,男子単!AG:AI,3,FALSE)),IF(ISERROR(VLOOKUP(AG26,混合複!AG:AI,3,FALSE)),"",VLOOKUP(AG26,混合複!AG:AI,3,FALSE)),VLOOKUP(AG26,男子単!AG:AI,3,FALSE)))</f>
        <v/>
      </c>
      <c r="I26" s="19"/>
      <c r="J26" s="16"/>
      <c r="K26" s="20"/>
      <c r="L26" s="97" t="str">
        <f>A25&amp;IF(A25="","",IF(AD26="愛知","",IF(AD26="","","●")))</f>
        <v/>
      </c>
      <c r="X26" s="85" t="str">
        <f ca="1">IF(INDIRECT("A25")="","",INDIRECT("A25"))</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IF(INDIRECT("A25")="","",INDIRECT("A25"))</f>
        <v/>
      </c>
    </row>
    <row r="27" spans="1:35" ht="20.100000000000001" customHeight="1" x14ac:dyDescent="0.15">
      <c r="A27" s="199"/>
      <c r="B27" s="12"/>
      <c r="C27" s="12"/>
      <c r="D27" s="13"/>
      <c r="E27" s="13"/>
      <c r="F27" s="91" t="str">
        <f t="shared" si="1"/>
        <v/>
      </c>
      <c r="G27" s="14"/>
      <c r="H27" s="121" t="str">
        <f ca="1">IF(AG27="","",IF(ISERROR(VLOOKUP(AG27,男子単!AG:AI,3,FALSE)),IF(ISERROR(VLOOKUP(AG27,混合複!AG:AI,3,FALSE)),"",VLOOKUP(AG27,混合複!AG:AI,3,FALSE)),VLOOKUP(AG27,男子単!AG:AI,3,FALSE)))</f>
        <v/>
      </c>
      <c r="I27" s="113"/>
      <c r="J27" s="12"/>
      <c r="K27" s="15"/>
      <c r="L27" s="97" t="str">
        <f>A27&amp;IF(A27="","",IF(AD27="愛知","",IF(AD27="","","●")))</f>
        <v/>
      </c>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200"/>
      <c r="B28" s="16"/>
      <c r="C28" s="16"/>
      <c r="D28" s="17"/>
      <c r="E28" s="17"/>
      <c r="F28" s="100" t="str">
        <f t="shared" si="1"/>
        <v/>
      </c>
      <c r="G28" s="18"/>
      <c r="H28" s="122" t="str">
        <f ca="1">IF(AG28="","",IF(ISERROR(VLOOKUP(AG28,男子単!AG:AI,3,FALSE)),IF(ISERROR(VLOOKUP(AG28,混合複!AG:AI,3,FALSE)),"",VLOOKUP(AG28,混合複!AG:AI,3,FALSE)),VLOOKUP(AG28,男子単!AG:AI,3,FALSE)))</f>
        <v/>
      </c>
      <c r="I28" s="19"/>
      <c r="J28" s="16"/>
      <c r="K28" s="20"/>
      <c r="L28" s="97" t="str">
        <f>A27&amp;IF(A27="","",IF(AD28="愛知","",IF(AD28="","","●")))</f>
        <v/>
      </c>
      <c r="X28" s="85" t="str">
        <f ca="1">IF(INDIRECT("A27")="","",INDIRECT("A27"))</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IF(INDIRECT("A27")="","",INDIRECT("A27"))</f>
        <v/>
      </c>
    </row>
    <row r="29" spans="1:35" ht="20.100000000000001" customHeight="1" x14ac:dyDescent="0.15">
      <c r="A29" s="199"/>
      <c r="B29" s="12"/>
      <c r="C29" s="12"/>
      <c r="D29" s="13"/>
      <c r="E29" s="13"/>
      <c r="F29" s="91" t="str">
        <f t="shared" si="1"/>
        <v/>
      </c>
      <c r="G29" s="14"/>
      <c r="H29" s="121" t="str">
        <f ca="1">IF(AG29="","",IF(ISERROR(VLOOKUP(AG29,男子単!AG:AI,3,FALSE)),IF(ISERROR(VLOOKUP(AG29,混合複!AG:AI,3,FALSE)),"",VLOOKUP(AG29,混合複!AG:AI,3,FALSE)),VLOOKUP(AG29,男子単!AG:AI,3,FALSE)))</f>
        <v/>
      </c>
      <c r="I29" s="113"/>
      <c r="J29" s="12"/>
      <c r="K29" s="15"/>
      <c r="L29" s="97" t="str">
        <f>A29&amp;IF(A29="","",IF(AD29="愛知","",IF(AD29="","","●")))</f>
        <v/>
      </c>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200"/>
      <c r="B30" s="16"/>
      <c r="C30" s="16"/>
      <c r="D30" s="17"/>
      <c r="E30" s="17"/>
      <c r="F30" s="100" t="str">
        <f t="shared" si="1"/>
        <v/>
      </c>
      <c r="G30" s="18"/>
      <c r="H30" s="122" t="str">
        <f ca="1">IF(AG30="","",IF(ISERROR(VLOOKUP(AG30,男子単!AG:AI,3,FALSE)),IF(ISERROR(VLOOKUP(AG30,混合複!AG:AI,3,FALSE)),"",VLOOKUP(AG30,混合複!AG:AI,3,FALSE)),VLOOKUP(AG30,男子単!AG:AI,3,FALSE)))</f>
        <v/>
      </c>
      <c r="I30" s="19"/>
      <c r="J30" s="16"/>
      <c r="K30" s="20"/>
      <c r="L30" s="97" t="str">
        <f>A29&amp;IF(A29="","",IF(AD30="愛知","",IF(AD30="","","●")))</f>
        <v/>
      </c>
      <c r="X30" s="85" t="str">
        <f ca="1">IF(INDIRECT("A29")="","",INDIRECT("A29"))</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IF(INDIRECT("A29")="","",INDIRECT("A29"))</f>
        <v/>
      </c>
    </row>
    <row r="31" spans="1:35" ht="20.100000000000001" customHeight="1" x14ac:dyDescent="0.15">
      <c r="A31" s="199"/>
      <c r="B31" s="12"/>
      <c r="C31" s="12"/>
      <c r="D31" s="13"/>
      <c r="E31" s="13"/>
      <c r="F31" s="91" t="str">
        <f t="shared" si="1"/>
        <v/>
      </c>
      <c r="G31" s="14"/>
      <c r="H31" s="121" t="str">
        <f ca="1">IF(AG31="","",IF(ISERROR(VLOOKUP(AG31,男子単!AG:AI,3,FALSE)),IF(ISERROR(VLOOKUP(AG31,混合複!AG:AI,3,FALSE)),"",VLOOKUP(AG31,混合複!AG:AI,3,FALSE)),VLOOKUP(AG31,男子単!AG:AI,3,FALSE)))</f>
        <v/>
      </c>
      <c r="I31" s="113"/>
      <c r="J31" s="12"/>
      <c r="K31" s="15"/>
      <c r="L31" s="97" t="str">
        <f>A31&amp;IF(A31="","",IF(AD31="愛知","",IF(AD31="","","●")))</f>
        <v/>
      </c>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200"/>
      <c r="B32" s="16"/>
      <c r="C32" s="16"/>
      <c r="D32" s="17"/>
      <c r="E32" s="17"/>
      <c r="F32" s="100" t="str">
        <f t="shared" si="1"/>
        <v/>
      </c>
      <c r="G32" s="18"/>
      <c r="H32" s="122" t="str">
        <f ca="1">IF(AG32="","",IF(ISERROR(VLOOKUP(AG32,男子単!AG:AI,3,FALSE)),IF(ISERROR(VLOOKUP(AG32,混合複!AG:AI,3,FALSE)),"",VLOOKUP(AG32,混合複!AG:AI,3,FALSE)),VLOOKUP(AG32,男子単!AG:AI,3,FALSE)))</f>
        <v/>
      </c>
      <c r="I32" s="19"/>
      <c r="J32" s="16"/>
      <c r="K32" s="20"/>
      <c r="L32" s="97" t="str">
        <f>A31&amp;IF(A31="","",IF(AD32="愛知","",IF(AD32="","","●")))</f>
        <v/>
      </c>
      <c r="X32" s="85" t="str">
        <f ca="1">IF(INDIRECT("A31")="","",INDIRECT("A31"))</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IF(INDIRECT("A31")="","",INDIRECT("A31"))</f>
        <v/>
      </c>
    </row>
    <row r="33" spans="1:35" ht="20.100000000000001" customHeight="1" x14ac:dyDescent="0.15">
      <c r="A33" s="199"/>
      <c r="B33" s="12"/>
      <c r="C33" s="12"/>
      <c r="D33" s="13"/>
      <c r="E33" s="13"/>
      <c r="F33" s="91" t="str">
        <f t="shared" si="1"/>
        <v/>
      </c>
      <c r="G33" s="14"/>
      <c r="H33" s="121" t="str">
        <f ca="1">IF(AG33="","",IF(ISERROR(VLOOKUP(AG33,男子単!AG:AI,3,FALSE)),IF(ISERROR(VLOOKUP(AG33,混合複!AG:AI,3,FALSE)),"",VLOOKUP(AG33,混合複!AG:AI,3,FALSE)),VLOOKUP(AG33,男子単!AG:AI,3,FALSE)))</f>
        <v/>
      </c>
      <c r="I33" s="113"/>
      <c r="J33" s="12"/>
      <c r="K33" s="15"/>
      <c r="L33" s="97" t="str">
        <f>A33&amp;IF(A33="","",IF(AD33="愛知","",IF(AD33="","","●")))</f>
        <v/>
      </c>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200"/>
      <c r="B34" s="16"/>
      <c r="C34" s="16"/>
      <c r="D34" s="17"/>
      <c r="E34" s="17"/>
      <c r="F34" s="100" t="str">
        <f t="shared" si="1"/>
        <v/>
      </c>
      <c r="G34" s="18"/>
      <c r="H34" s="122" t="str">
        <f ca="1">IF(AG34="","",IF(ISERROR(VLOOKUP(AG34,男子単!AG:AI,3,FALSE)),IF(ISERROR(VLOOKUP(AG34,混合複!AG:AI,3,FALSE)),"",VLOOKUP(AG34,混合複!AG:AI,3,FALSE)),VLOOKUP(AG34,男子単!AG:AI,3,FALSE)))</f>
        <v/>
      </c>
      <c r="I34" s="19"/>
      <c r="J34" s="16"/>
      <c r="K34" s="20"/>
      <c r="L34" s="97" t="str">
        <f>A33&amp;IF(A33="","",IF(AD34="愛知","",IF(AD34="","","●")))</f>
        <v/>
      </c>
      <c r="X34" s="85" t="str">
        <f ca="1">IF(INDIRECT("A33")="","",INDIRECT("A33"))</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IF(INDIRECT("A33")="","",INDIRECT("A33"))</f>
        <v/>
      </c>
    </row>
    <row r="35" spans="1:35" ht="20.100000000000001" customHeight="1" x14ac:dyDescent="0.15">
      <c r="A35" s="199"/>
      <c r="B35" s="12"/>
      <c r="C35" s="12"/>
      <c r="D35" s="13"/>
      <c r="E35" s="13"/>
      <c r="F35" s="91" t="str">
        <f t="shared" si="1"/>
        <v/>
      </c>
      <c r="G35" s="14"/>
      <c r="H35" s="121" t="str">
        <f ca="1">IF(AG35="","",IF(ISERROR(VLOOKUP(AG35,男子単!AG:AI,3,FALSE)),IF(ISERROR(VLOOKUP(AG35,混合複!AG:AI,3,FALSE)),"",VLOOKUP(AG35,混合複!AG:AI,3,FALSE)),VLOOKUP(AG35,男子単!AG:AI,3,FALSE)))</f>
        <v/>
      </c>
      <c r="I35" s="113"/>
      <c r="J35" s="12"/>
      <c r="K35" s="15"/>
      <c r="L35" s="97" t="str">
        <f>A35&amp;IF(A35="","",IF(AD35="愛知","",IF(AD35="","","●")))</f>
        <v/>
      </c>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200"/>
      <c r="B36" s="16"/>
      <c r="C36" s="16"/>
      <c r="D36" s="17"/>
      <c r="E36" s="17"/>
      <c r="F36" s="100" t="str">
        <f t="shared" si="1"/>
        <v/>
      </c>
      <c r="G36" s="18"/>
      <c r="H36" s="122" t="str">
        <f ca="1">IF(AG36="","",IF(ISERROR(VLOOKUP(AG36,男子単!AG:AI,3,FALSE)),IF(ISERROR(VLOOKUP(AG36,混合複!AG:AI,3,FALSE)),"",VLOOKUP(AG36,混合複!AG:AI,3,FALSE)),VLOOKUP(AG36,男子単!AG:AI,3,FALSE)))</f>
        <v/>
      </c>
      <c r="I36" s="19"/>
      <c r="J36" s="16"/>
      <c r="K36" s="20"/>
      <c r="L36" s="97" t="str">
        <f>A35&amp;IF(A35="","",IF(AD36="愛知","",IF(AD36="","","●")))</f>
        <v/>
      </c>
      <c r="X36" s="85" t="str">
        <f ca="1">IF(INDIRECT("A35")="","",INDIRECT("A35"))</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IF(INDIRECT("A35")="","",INDIRECT("A35"))</f>
        <v/>
      </c>
    </row>
    <row r="37" spans="1:35" ht="20.100000000000001" customHeight="1" x14ac:dyDescent="0.15">
      <c r="A37" s="199"/>
      <c r="B37" s="12"/>
      <c r="C37" s="12"/>
      <c r="D37" s="13"/>
      <c r="E37" s="13"/>
      <c r="F37" s="91" t="str">
        <f t="shared" si="1"/>
        <v/>
      </c>
      <c r="G37" s="14"/>
      <c r="H37" s="121" t="str">
        <f ca="1">IF(AG37="","",IF(ISERROR(VLOOKUP(AG37,男子単!AG:AI,3,FALSE)),IF(ISERROR(VLOOKUP(AG37,混合複!AG:AI,3,FALSE)),"",VLOOKUP(AG37,混合複!AG:AI,3,FALSE)),VLOOKUP(AG37,男子単!AG:AI,3,FALSE)))</f>
        <v/>
      </c>
      <c r="I37" s="113"/>
      <c r="J37" s="12"/>
      <c r="K37" s="15"/>
      <c r="L37" s="97" t="str">
        <f>A37&amp;IF(A37="","",IF(AD37="愛知","",IF(AD37="","","●")))</f>
        <v/>
      </c>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200"/>
      <c r="B38" s="16"/>
      <c r="C38" s="16"/>
      <c r="D38" s="17"/>
      <c r="E38" s="17"/>
      <c r="F38" s="100" t="str">
        <f t="shared" si="1"/>
        <v/>
      </c>
      <c r="G38" s="18"/>
      <c r="H38" s="122" t="str">
        <f ca="1">IF(AG38="","",IF(ISERROR(VLOOKUP(AG38,男子単!AG:AI,3,FALSE)),IF(ISERROR(VLOOKUP(AG38,混合複!AG:AI,3,FALSE)),"",VLOOKUP(AG38,混合複!AG:AI,3,FALSE)),VLOOKUP(AG38,男子単!AG:AI,3,FALSE)))</f>
        <v/>
      </c>
      <c r="I38" s="19"/>
      <c r="J38" s="16"/>
      <c r="K38" s="20"/>
      <c r="L38" s="97" t="str">
        <f>A37&amp;IF(A37="","",IF(AD38="愛知","",IF(AD38="","","●")))</f>
        <v/>
      </c>
      <c r="X38" s="85" t="str">
        <f ca="1">IF(INDIRECT("A37")="","",INDIRECT("A37"))</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IF(INDIRECT("A37")="","",INDIRECT("A37"))</f>
        <v/>
      </c>
    </row>
    <row r="39" spans="1:35" ht="20.100000000000001" customHeight="1" x14ac:dyDescent="0.15">
      <c r="A39" s="199"/>
      <c r="B39" s="12"/>
      <c r="C39" s="12"/>
      <c r="D39" s="13"/>
      <c r="E39" s="13"/>
      <c r="F39" s="91" t="str">
        <f t="shared" si="1"/>
        <v/>
      </c>
      <c r="G39" s="14"/>
      <c r="H39" s="121" t="str">
        <f ca="1">IF(AG39="","",IF(ISERROR(VLOOKUP(AG39,男子単!AG:AI,3,FALSE)),IF(ISERROR(VLOOKUP(AG39,混合複!AG:AI,3,FALSE)),"",VLOOKUP(AG39,混合複!AG:AI,3,FALSE)),VLOOKUP(AG39,男子単!AG:AI,3,FALSE)))</f>
        <v/>
      </c>
      <c r="I39" s="113"/>
      <c r="J39" s="12"/>
      <c r="K39" s="15"/>
      <c r="L39" s="97" t="str">
        <f>A39&amp;IF(A39="","",IF(AD39="愛知","",IF(AD39="","","●")))</f>
        <v/>
      </c>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200"/>
      <c r="B40" s="16"/>
      <c r="C40" s="16"/>
      <c r="D40" s="17"/>
      <c r="E40" s="17"/>
      <c r="F40" s="100" t="str">
        <f t="shared" si="1"/>
        <v/>
      </c>
      <c r="G40" s="18"/>
      <c r="H40" s="122" t="str">
        <f ca="1">IF(AG40="","",IF(ISERROR(VLOOKUP(AG40,男子単!AG:AI,3,FALSE)),IF(ISERROR(VLOOKUP(AG40,混合複!AG:AI,3,FALSE)),"",VLOOKUP(AG40,混合複!AG:AI,3,FALSE)),VLOOKUP(AG40,男子単!AG:AI,3,FALSE)))</f>
        <v/>
      </c>
      <c r="I40" s="19"/>
      <c r="J40" s="16"/>
      <c r="K40" s="20"/>
      <c r="L40" s="97" t="str">
        <f>A39&amp;IF(A39="","",IF(AD40="愛知","",IF(AD40="","","●")))</f>
        <v/>
      </c>
      <c r="X40" s="85" t="str">
        <f ca="1">IF(INDIRECT("A39")="","",INDIRECT("A39"))</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IF(INDIRECT("A39")="","",INDIRECT("A39"))</f>
        <v/>
      </c>
    </row>
    <row r="41" spans="1:35" ht="20.100000000000001" customHeight="1" x14ac:dyDescent="0.15">
      <c r="A41" s="199"/>
      <c r="B41" s="12"/>
      <c r="C41" s="12"/>
      <c r="D41" s="13"/>
      <c r="E41" s="13"/>
      <c r="F41" s="91" t="str">
        <f t="shared" si="1"/>
        <v/>
      </c>
      <c r="G41" s="14"/>
      <c r="H41" s="121" t="str">
        <f ca="1">IF(AG41="","",IF(ISERROR(VLOOKUP(AG41,男子単!AG:AI,3,FALSE)),IF(ISERROR(VLOOKUP(AG41,混合複!AG:AI,3,FALSE)),"",VLOOKUP(AG41,混合複!AG:AI,3,FALSE)),VLOOKUP(AG41,男子単!AG:AI,3,FALSE)))</f>
        <v/>
      </c>
      <c r="I41" s="113"/>
      <c r="J41" s="12"/>
      <c r="K41" s="15"/>
      <c r="L41" s="97" t="str">
        <f>A41&amp;IF(A41="","",IF(AD41="愛知","",IF(AD41="","","●")))</f>
        <v/>
      </c>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200"/>
      <c r="B42" s="16"/>
      <c r="C42" s="16"/>
      <c r="D42" s="17"/>
      <c r="E42" s="17"/>
      <c r="F42" s="100" t="str">
        <f t="shared" si="1"/>
        <v/>
      </c>
      <c r="G42" s="18"/>
      <c r="H42" s="122" t="str">
        <f ca="1">IF(AG42="","",IF(ISERROR(VLOOKUP(AG42,男子単!AG:AI,3,FALSE)),IF(ISERROR(VLOOKUP(AG42,混合複!AG:AI,3,FALSE)),"",VLOOKUP(AG42,混合複!AG:AI,3,FALSE)),VLOOKUP(AG42,男子単!AG:AI,3,FALSE)))</f>
        <v/>
      </c>
      <c r="I42" s="19"/>
      <c r="J42" s="16"/>
      <c r="K42" s="20"/>
      <c r="L42" s="97" t="str">
        <f>A41&amp;IF(A41="","",IF(AD42="愛知","",IF(AD42="","","●")))</f>
        <v/>
      </c>
      <c r="X42" s="85" t="str">
        <f ca="1">IF(INDIRECT("A41")="","",INDIRECT("A41"))</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IF(INDIRECT("A41")="","",INDIRECT("A41"))</f>
        <v/>
      </c>
    </row>
  </sheetData>
  <sheetProtection sheet="1" objects="1" scenarios="1"/>
  <mergeCells count="21">
    <mergeCell ref="A41:A42"/>
    <mergeCell ref="A33:A34"/>
    <mergeCell ref="A35:A36"/>
    <mergeCell ref="A37:A38"/>
    <mergeCell ref="A39:A40"/>
    <mergeCell ref="A31:A32"/>
    <mergeCell ref="A1:K1"/>
    <mergeCell ref="A3:A4"/>
    <mergeCell ref="A5:A6"/>
    <mergeCell ref="A7:A8"/>
    <mergeCell ref="A9:A10"/>
    <mergeCell ref="A17:A18"/>
    <mergeCell ref="A21:A22"/>
    <mergeCell ref="A29:A30"/>
    <mergeCell ref="A13:A14"/>
    <mergeCell ref="A11:A12"/>
    <mergeCell ref="A27:A28"/>
    <mergeCell ref="A15:A16"/>
    <mergeCell ref="A19:A20"/>
    <mergeCell ref="A23:A24"/>
    <mergeCell ref="A25:A26"/>
  </mergeCells>
  <phoneticPr fontId="2"/>
  <dataValidations xWindow="301" yWindow="228" count="6">
    <dataValidation type="list" allowBlank="1" showInputMessage="1" showErrorMessage="1" sqref="G3:G42" xr:uid="{00000000-0002-0000-0400-000000000000}">
      <formula1>"愛知,　,北海道,青森,岩手,宮城,秋田,山形,福島,茨城,栃木,群馬,埼玉,千葉,東京,神奈川,山梨,新潟,長野,富山,石川,福井,静岡,三重,岐阜,滋賀,京都,大阪,兵庫,奈良,和歌山,鳥取,島根,岡山,広島,山口,香川,徳島,愛媛,高知,福岡,佐賀,長崎,熊本,大分,宮崎,鹿児島,沖縄"</formula1>
    </dataValidation>
    <dataValidation allowBlank="1" showInputMessage="1" showErrorMessage="1" promptTitle="自動計算" prompt="左欄の生年月日を入力すると、計算されますので、ご確認下さい。" sqref="F3:F42" xr:uid="{00000000-0002-0000-0400-000001000000}"/>
    <dataValidation type="list" allowBlank="1" showInputMessage="1" showErrorMessage="1" sqref="K3:K42" xr:uid="{00000000-0002-0000-0400-000002000000}">
      <formula1>"1級,2級,3級"</formula1>
    </dataValidation>
    <dataValidation type="list" imeMode="off" allowBlank="1" showInputMessage="1" showErrorMessage="1" promptTitle="種目選択" prompt="出場種目を選択" sqref="A3:A42" xr:uid="{00000000-0002-0000-0400-000003000000}">
      <formula1>"30MD,35MD,40MD,45MD,50MD,55MD,60MD,65MD,70MD,75MD,80MD"</formula1>
    </dataValidation>
    <dataValidation type="textLength" imeMode="disabled" operator="equal" allowBlank="1" showInputMessage="1" showErrorMessage="1" errorTitle="10桁で入力してください" error="2019年度より会員番号は10桁に変更されています" sqref="J3:J42" xr:uid="{00000000-0002-0000-0400-000005000000}">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_x000a_（他県）←複の他県パートナー" sqref="I3:I42" xr:uid="{13CAF2DA-D931-4FA4-8E00-4A36E230F43B}">
      <formula1>"①前回BEST16,②75歳以上種目,③予選会出場,（他県）"</formula1>
    </dataValidation>
  </dataValidations>
  <printOptions horizontalCentered="1"/>
  <pageMargins left="0.39370078740157483" right="0.39370078740157483" top="0.39370078740157483" bottom="0.39370078740157483" header="0.51181102362204722" footer="0.51181102362204722"/>
  <pageSetup paperSize="9" scale="86"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42"/>
  <sheetViews>
    <sheetView showGridLines="0" workbookViewId="0">
      <selection sqref="A1:K1"/>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6" width="7.25" customWidth="1"/>
    <col min="7" max="7" width="6" customWidth="1"/>
    <col min="8" max="8" width="6.125" customWidth="1"/>
    <col min="9" max="9" width="14.25" customWidth="1"/>
    <col min="10" max="10" width="11.625" customWidth="1"/>
    <col min="11" max="11" width="9.375" customWidth="1"/>
    <col min="12" max="12" width="9.125" style="97" customWidth="1"/>
    <col min="13" max="13" width="5.125" style="102" customWidth="1"/>
    <col min="14" max="23" width="5.625" style="102" customWidth="1"/>
    <col min="24" max="35" width="1.625" style="85" customWidth="1"/>
  </cols>
  <sheetData>
    <row r="1" spans="1:35" ht="30" customHeight="1" x14ac:dyDescent="0.15">
      <c r="A1" s="196" t="s">
        <v>79</v>
      </c>
      <c r="B1" s="197"/>
      <c r="C1" s="197"/>
      <c r="D1" s="197"/>
      <c r="E1" s="197"/>
      <c r="F1" s="197"/>
      <c r="G1" s="197"/>
      <c r="H1" s="197"/>
      <c r="I1" s="197"/>
      <c r="J1" s="197"/>
      <c r="K1" s="198"/>
      <c r="M1" s="98" t="s">
        <v>78</v>
      </c>
      <c r="N1" s="98" t="s">
        <v>80</v>
      </c>
      <c r="O1" s="98" t="s">
        <v>81</v>
      </c>
      <c r="P1" s="98" t="s">
        <v>82</v>
      </c>
      <c r="Q1" s="98" t="s">
        <v>83</v>
      </c>
      <c r="R1" s="98" t="s">
        <v>84</v>
      </c>
      <c r="S1" s="98" t="s">
        <v>85</v>
      </c>
      <c r="T1" s="98" t="s">
        <v>86</v>
      </c>
      <c r="U1" s="98" t="s">
        <v>87</v>
      </c>
      <c r="V1" s="98" t="s">
        <v>77</v>
      </c>
      <c r="W1" s="98" t="s">
        <v>225</v>
      </c>
    </row>
    <row r="2" spans="1:35" ht="30" customHeight="1" x14ac:dyDescent="0.15">
      <c r="A2" s="86" t="s">
        <v>20</v>
      </c>
      <c r="B2" s="87" t="s">
        <v>21</v>
      </c>
      <c r="C2" s="87" t="s">
        <v>43</v>
      </c>
      <c r="D2" s="88" t="s">
        <v>18</v>
      </c>
      <c r="E2" s="89" t="s">
        <v>55</v>
      </c>
      <c r="F2" s="89" t="s">
        <v>33</v>
      </c>
      <c r="G2" s="88" t="s">
        <v>19</v>
      </c>
      <c r="H2" s="89" t="s">
        <v>22</v>
      </c>
      <c r="I2" s="89" t="s">
        <v>30</v>
      </c>
      <c r="J2" s="87" t="s">
        <v>241</v>
      </c>
      <c r="K2" s="112" t="s">
        <v>220</v>
      </c>
      <c r="M2" s="99">
        <f t="shared" ref="M2:W2" si="0">COUNTIF($A:$A,M1)</f>
        <v>0</v>
      </c>
      <c r="N2" s="99">
        <f t="shared" si="0"/>
        <v>0</v>
      </c>
      <c r="O2" s="99">
        <f t="shared" si="0"/>
        <v>0</v>
      </c>
      <c r="P2" s="99">
        <f t="shared" si="0"/>
        <v>0</v>
      </c>
      <c r="Q2" s="99">
        <f t="shared" si="0"/>
        <v>0</v>
      </c>
      <c r="R2" s="99">
        <f t="shared" si="0"/>
        <v>0</v>
      </c>
      <c r="S2" s="99">
        <f t="shared" si="0"/>
        <v>0</v>
      </c>
      <c r="T2" s="99">
        <f t="shared" si="0"/>
        <v>0</v>
      </c>
      <c r="U2" s="99">
        <f t="shared" si="0"/>
        <v>0</v>
      </c>
      <c r="V2" s="99">
        <f t="shared" si="0"/>
        <v>0</v>
      </c>
      <c r="W2" s="99">
        <f t="shared" si="0"/>
        <v>0</v>
      </c>
    </row>
    <row r="3" spans="1:35" ht="20.100000000000001" customHeight="1" x14ac:dyDescent="0.15">
      <c r="A3" s="199"/>
      <c r="B3" s="12"/>
      <c r="C3" s="12"/>
      <c r="D3" s="13"/>
      <c r="E3" s="13"/>
      <c r="F3" s="91" t="str">
        <f t="shared" ref="F3:F42" si="1">IF(E3&lt;&gt;"",DATEDIF(E3,DATEVALUE("2024/4/1"),"Y"),"")</f>
        <v/>
      </c>
      <c r="G3" s="14"/>
      <c r="H3" s="121" t="str">
        <f ca="1">IF(AG3="","",IF(ISERROR(VLOOKUP(AG3,女子単!AG:AI,3,FALSE)),IF(ISERROR(VLOOKUP(AG3,混合複!AG:AI,3,FALSE)),"",VLOOKUP(AG3,混合複!AG:AI,3,FALSE)),VLOOKUP(AG3,女子単!AG:AI,3,FALSE)))</f>
        <v/>
      </c>
      <c r="I3" s="113"/>
      <c r="J3" s="12"/>
      <c r="K3" s="15"/>
      <c r="L3" s="97" t="str">
        <f>A3&amp;IF(A3="","",IF(AD3="愛知","",IF(AD3="","","●")))</f>
        <v/>
      </c>
      <c r="M3" s="98" t="s">
        <v>88</v>
      </c>
      <c r="N3" s="98" t="s">
        <v>89</v>
      </c>
      <c r="O3" s="98" t="s">
        <v>90</v>
      </c>
      <c r="P3" s="98" t="s">
        <v>91</v>
      </c>
      <c r="Q3" s="98" t="s">
        <v>92</v>
      </c>
      <c r="R3" s="98" t="s">
        <v>93</v>
      </c>
      <c r="S3" s="98" t="s">
        <v>94</v>
      </c>
      <c r="T3" s="98" t="s">
        <v>95</v>
      </c>
      <c r="U3" s="98" t="s">
        <v>96</v>
      </c>
      <c r="V3" s="98" t="s">
        <v>97</v>
      </c>
      <c r="W3" s="98" t="s">
        <v>226</v>
      </c>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200"/>
      <c r="B4" s="16"/>
      <c r="C4" s="16"/>
      <c r="D4" s="17"/>
      <c r="E4" s="17"/>
      <c r="F4" s="100" t="str">
        <f t="shared" si="1"/>
        <v/>
      </c>
      <c r="G4" s="18"/>
      <c r="H4" s="122" t="str">
        <f ca="1">IF(AG4="","",IF(ISERROR(VLOOKUP(AG4,女子単!AG:AI,3,FALSE)),IF(ISERROR(VLOOKUP(AG4,混合複!AG:AI,3,FALSE)),"",VLOOKUP(AG4,混合複!AG:AI,3,FALSE)),VLOOKUP(AG4,女子単!AG:AI,3,FALSE)))</f>
        <v/>
      </c>
      <c r="I4" s="19"/>
      <c r="J4" s="16"/>
      <c r="K4" s="20"/>
      <c r="L4" s="97" t="str">
        <f>A3&amp;IF(A3="","",IF(AD4="愛知","",IF(AD4="","","●")))</f>
        <v/>
      </c>
      <c r="M4" s="101">
        <f t="shared" ref="M4:W4" si="2">COUNTIF($L:$L,M3)/2</f>
        <v>0</v>
      </c>
      <c r="N4" s="101">
        <f t="shared" si="2"/>
        <v>0</v>
      </c>
      <c r="O4" s="101">
        <f t="shared" si="2"/>
        <v>0</v>
      </c>
      <c r="P4" s="101">
        <f t="shared" si="2"/>
        <v>0</v>
      </c>
      <c r="Q4" s="101">
        <f t="shared" si="2"/>
        <v>0</v>
      </c>
      <c r="R4" s="101">
        <f t="shared" si="2"/>
        <v>0</v>
      </c>
      <c r="S4" s="101">
        <f t="shared" si="2"/>
        <v>0</v>
      </c>
      <c r="T4" s="101">
        <f t="shared" si="2"/>
        <v>0</v>
      </c>
      <c r="U4" s="101">
        <f t="shared" si="2"/>
        <v>0</v>
      </c>
      <c r="V4" s="101">
        <f t="shared" si="2"/>
        <v>0</v>
      </c>
      <c r="W4" s="101">
        <f t="shared" si="2"/>
        <v>0</v>
      </c>
      <c r="X4" s="85" t="str">
        <f ca="1">IF(INDIRECT("A3")="","",INDIRECT("A3"))</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IF(INDIRECT("A3")="","",INDIRECT("A3"))</f>
        <v/>
      </c>
    </row>
    <row r="5" spans="1:35" ht="20.100000000000001" customHeight="1" x14ac:dyDescent="0.15">
      <c r="A5" s="199"/>
      <c r="B5" s="12"/>
      <c r="C5" s="12"/>
      <c r="D5" s="13"/>
      <c r="E5" s="13"/>
      <c r="F5" s="91" t="str">
        <f t="shared" si="1"/>
        <v/>
      </c>
      <c r="G5" s="14"/>
      <c r="H5" s="121" t="str">
        <f ca="1">IF(AG5="","",IF(ISERROR(VLOOKUP(AG5,女子単!AG:AI,3,FALSE)),IF(ISERROR(VLOOKUP(AG5,混合複!AG:AI,3,FALSE)),"",VLOOKUP(AG5,混合複!AG:AI,3,FALSE)),VLOOKUP(AG5,女子単!AG:AI,3,FALSE)))</f>
        <v/>
      </c>
      <c r="I5" s="113"/>
      <c r="J5" s="12"/>
      <c r="K5" s="15"/>
      <c r="L5" s="97" t="str">
        <f>A5&amp;IF(A5="","",IF(AD5="愛知","",IF(AD5="","","●")))</f>
        <v/>
      </c>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200"/>
      <c r="B6" s="16"/>
      <c r="C6" s="16"/>
      <c r="D6" s="17"/>
      <c r="E6" s="17"/>
      <c r="F6" s="100" t="str">
        <f t="shared" si="1"/>
        <v/>
      </c>
      <c r="G6" s="18"/>
      <c r="H6" s="122" t="str">
        <f ca="1">IF(AG6="","",IF(ISERROR(VLOOKUP(AG6,女子単!AG:AI,3,FALSE)),IF(ISERROR(VLOOKUP(AG6,混合複!AG:AI,3,FALSE)),"",VLOOKUP(AG6,混合複!AG:AI,3,FALSE)),VLOOKUP(AG6,女子単!AG:AI,3,FALSE)))</f>
        <v/>
      </c>
      <c r="I6" s="19"/>
      <c r="J6" s="16"/>
      <c r="K6" s="20"/>
      <c r="L6" s="97" t="str">
        <f>A5&amp;IF(A5="","",IF(AD6="愛知","",IF(AD6="","","●")))</f>
        <v/>
      </c>
      <c r="X6" s="85" t="str">
        <f ca="1">IF(INDIRECT("A5")="","",INDIRECT("A5"))</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IF(INDIRECT("A5")="","",INDIRECT("A5"))</f>
        <v/>
      </c>
    </row>
    <row r="7" spans="1:35" ht="20.100000000000001" customHeight="1" x14ac:dyDescent="0.15">
      <c r="A7" s="199"/>
      <c r="B7" s="12"/>
      <c r="C7" s="12"/>
      <c r="D7" s="13"/>
      <c r="E7" s="13"/>
      <c r="F7" s="91" t="str">
        <f t="shared" si="1"/>
        <v/>
      </c>
      <c r="G7" s="14"/>
      <c r="H7" s="121" t="str">
        <f ca="1">IF(AG7="","",IF(ISERROR(VLOOKUP(AG7,女子単!AG:AI,3,FALSE)),IF(ISERROR(VLOOKUP(AG7,混合複!AG:AI,3,FALSE)),"",VLOOKUP(AG7,混合複!AG:AI,3,FALSE)),VLOOKUP(AG7,女子単!AG:AI,3,FALSE)))</f>
        <v/>
      </c>
      <c r="I7" s="113"/>
      <c r="J7" s="12"/>
      <c r="K7" s="15"/>
      <c r="L7" s="97" t="str">
        <f>A7&amp;IF(A7="","",IF(AD7="愛知","",IF(AD7="","","●")))</f>
        <v/>
      </c>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200"/>
      <c r="B8" s="16"/>
      <c r="C8" s="16"/>
      <c r="D8" s="17"/>
      <c r="E8" s="17"/>
      <c r="F8" s="100" t="str">
        <f t="shared" si="1"/>
        <v/>
      </c>
      <c r="G8" s="18"/>
      <c r="H8" s="122" t="str">
        <f ca="1">IF(AG8="","",IF(ISERROR(VLOOKUP(AG8,女子単!AG:AI,3,FALSE)),IF(ISERROR(VLOOKUP(AG8,混合複!AG:AI,3,FALSE)),"",VLOOKUP(AG8,混合複!AG:AI,3,FALSE)),VLOOKUP(AG8,女子単!AG:AI,3,FALSE)))</f>
        <v/>
      </c>
      <c r="I8" s="19"/>
      <c r="J8" s="16"/>
      <c r="K8" s="20"/>
      <c r="L8" s="97" t="str">
        <f>A7&amp;IF(A7="","",IF(AD8="愛知","",IF(AD8="","","●")))</f>
        <v/>
      </c>
      <c r="X8" s="85" t="str">
        <f ca="1">IF(INDIRECT("A7")="","",INDIRECT("A7"))</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IF(INDIRECT("A7")="","",INDIRECT("A7"))</f>
        <v/>
      </c>
    </row>
    <row r="9" spans="1:35" ht="20.100000000000001" customHeight="1" x14ac:dyDescent="0.15">
      <c r="A9" s="199"/>
      <c r="B9" s="12"/>
      <c r="C9" s="12"/>
      <c r="D9" s="13"/>
      <c r="E9" s="13"/>
      <c r="F9" s="91" t="str">
        <f t="shared" si="1"/>
        <v/>
      </c>
      <c r="G9" s="14"/>
      <c r="H9" s="121" t="str">
        <f ca="1">IF(AG9="","",IF(ISERROR(VLOOKUP(AG9,女子単!AG:AI,3,FALSE)),IF(ISERROR(VLOOKUP(AG9,混合複!AG:AI,3,FALSE)),"",VLOOKUP(AG9,混合複!AG:AI,3,FALSE)),VLOOKUP(AG9,女子単!AG:AI,3,FALSE)))</f>
        <v/>
      </c>
      <c r="I9" s="113"/>
      <c r="J9" s="12"/>
      <c r="K9" s="15"/>
      <c r="L9" s="97" t="str">
        <f>A9&amp;IF(A9="","",IF(AD9="愛知","",IF(AD9="","","●")))</f>
        <v/>
      </c>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200"/>
      <c r="B10" s="16"/>
      <c r="C10" s="16"/>
      <c r="D10" s="17"/>
      <c r="E10" s="17"/>
      <c r="F10" s="100" t="str">
        <f t="shared" si="1"/>
        <v/>
      </c>
      <c r="G10" s="18"/>
      <c r="H10" s="122" t="str">
        <f ca="1">IF(AG10="","",IF(ISERROR(VLOOKUP(AG10,女子単!AG:AI,3,FALSE)),IF(ISERROR(VLOOKUP(AG10,混合複!AG:AI,3,FALSE)),"",VLOOKUP(AG10,混合複!AG:AI,3,FALSE)),VLOOKUP(AG10,女子単!AG:AI,3,FALSE)))</f>
        <v/>
      </c>
      <c r="I10" s="19"/>
      <c r="J10" s="16"/>
      <c r="K10" s="20"/>
      <c r="L10" s="97" t="str">
        <f>A9&amp;IF(A9="","",IF(AD10="愛知","",IF(AD10="","","●")))</f>
        <v/>
      </c>
      <c r="X10" s="85" t="str">
        <f ca="1">IF(INDIRECT("A9")="","",INDIRECT("A9"))</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IF(INDIRECT("A9")="","",INDIRECT("A9"))</f>
        <v/>
      </c>
    </row>
    <row r="11" spans="1:35" ht="20.100000000000001" customHeight="1" x14ac:dyDescent="0.15">
      <c r="A11" s="199"/>
      <c r="B11" s="12"/>
      <c r="C11" s="12"/>
      <c r="D11" s="13"/>
      <c r="E11" s="13"/>
      <c r="F11" s="91" t="str">
        <f t="shared" si="1"/>
        <v/>
      </c>
      <c r="G11" s="14"/>
      <c r="H11" s="121" t="str">
        <f ca="1">IF(AG11="","",IF(ISERROR(VLOOKUP(AG11,女子単!AG:AI,3,FALSE)),IF(ISERROR(VLOOKUP(AG11,混合複!AG:AI,3,FALSE)),"",VLOOKUP(AG11,混合複!AG:AI,3,FALSE)),VLOOKUP(AG11,女子単!AG:AI,3,FALSE)))</f>
        <v/>
      </c>
      <c r="I11" s="113"/>
      <c r="J11" s="12"/>
      <c r="K11" s="15"/>
      <c r="L11" s="97" t="str">
        <f>A11&amp;IF(A11="","",IF(AD11="愛知","",IF(AD11="","","●")))</f>
        <v/>
      </c>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200"/>
      <c r="B12" s="16"/>
      <c r="C12" s="16"/>
      <c r="D12" s="17"/>
      <c r="E12" s="17"/>
      <c r="F12" s="100" t="str">
        <f t="shared" si="1"/>
        <v/>
      </c>
      <c r="G12" s="18"/>
      <c r="H12" s="122" t="str">
        <f ca="1">IF(AG12="","",IF(ISERROR(VLOOKUP(AG12,女子単!AG:AI,3,FALSE)),IF(ISERROR(VLOOKUP(AG12,混合複!AG:AI,3,FALSE)),"",VLOOKUP(AG12,混合複!AG:AI,3,FALSE)),VLOOKUP(AG12,女子単!AG:AI,3,FALSE)))</f>
        <v/>
      </c>
      <c r="I12" s="19"/>
      <c r="J12" s="16"/>
      <c r="K12" s="20"/>
      <c r="L12" s="97" t="str">
        <f>A11&amp;IF(A11="","",IF(AD12="愛知","",IF(AD12="","","●")))</f>
        <v/>
      </c>
      <c r="X12" s="85" t="str">
        <f ca="1">IF(INDIRECT("A11")="","",INDIRECT("A11"))</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IF(INDIRECT("A11")="","",INDIRECT("A11"))</f>
        <v/>
      </c>
    </row>
    <row r="13" spans="1:35" ht="20.100000000000001" customHeight="1" x14ac:dyDescent="0.15">
      <c r="A13" s="199"/>
      <c r="B13" s="12"/>
      <c r="C13" s="12"/>
      <c r="D13" s="13"/>
      <c r="E13" s="13"/>
      <c r="F13" s="91" t="str">
        <f t="shared" si="1"/>
        <v/>
      </c>
      <c r="G13" s="14"/>
      <c r="H13" s="121" t="str">
        <f ca="1">IF(AG13="","",IF(ISERROR(VLOOKUP(AG13,女子単!AG:AI,3,FALSE)),IF(ISERROR(VLOOKUP(AG13,混合複!AG:AI,3,FALSE)),"",VLOOKUP(AG13,混合複!AG:AI,3,FALSE)),VLOOKUP(AG13,女子単!AG:AI,3,FALSE)))</f>
        <v/>
      </c>
      <c r="I13" s="113"/>
      <c r="J13" s="12"/>
      <c r="K13" s="15"/>
      <c r="L13" s="97" t="str">
        <f>A13&amp;IF(A13="","",IF(AD13="愛知","",IF(AD13="","","●")))</f>
        <v/>
      </c>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200"/>
      <c r="B14" s="16"/>
      <c r="C14" s="16"/>
      <c r="D14" s="17"/>
      <c r="E14" s="17"/>
      <c r="F14" s="100" t="str">
        <f t="shared" si="1"/>
        <v/>
      </c>
      <c r="G14" s="18"/>
      <c r="H14" s="122" t="str">
        <f ca="1">IF(AG14="","",IF(ISERROR(VLOOKUP(AG14,女子単!AG:AI,3,FALSE)),IF(ISERROR(VLOOKUP(AG14,混合複!AG:AI,3,FALSE)),"",VLOOKUP(AG14,混合複!AG:AI,3,FALSE)),VLOOKUP(AG14,女子単!AG:AI,3,FALSE)))</f>
        <v/>
      </c>
      <c r="I14" s="19"/>
      <c r="J14" s="16"/>
      <c r="K14" s="20"/>
      <c r="L14" s="97" t="str">
        <f>A13&amp;IF(A13="","",IF(AD14="愛知","",IF(AD14="","","●")))</f>
        <v/>
      </c>
      <c r="X14" s="85" t="str">
        <f ca="1">IF(INDIRECT("A13")="","",INDIRECT("A13"))</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IF(INDIRECT("A13")="","",INDIRECT("A13"))</f>
        <v/>
      </c>
    </row>
    <row r="15" spans="1:35" ht="20.100000000000001" customHeight="1" x14ac:dyDescent="0.15">
      <c r="A15" s="199"/>
      <c r="B15" s="12"/>
      <c r="C15" s="12"/>
      <c r="D15" s="13"/>
      <c r="E15" s="13"/>
      <c r="F15" s="91" t="str">
        <f t="shared" si="1"/>
        <v/>
      </c>
      <c r="G15" s="14"/>
      <c r="H15" s="121" t="str">
        <f ca="1">IF(AG15="","",IF(ISERROR(VLOOKUP(AG15,女子単!AG:AI,3,FALSE)),IF(ISERROR(VLOOKUP(AG15,混合複!AG:AI,3,FALSE)),"",VLOOKUP(AG15,混合複!AG:AI,3,FALSE)),VLOOKUP(AG15,女子単!AG:AI,3,FALSE)))</f>
        <v/>
      </c>
      <c r="I15" s="113"/>
      <c r="J15" s="12"/>
      <c r="K15" s="15"/>
      <c r="L15" s="97" t="str">
        <f>A15&amp;IF(A15="","",IF(AD15="愛知","",IF(AD15="","","●")))</f>
        <v/>
      </c>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200"/>
      <c r="B16" s="16"/>
      <c r="C16" s="16"/>
      <c r="D16" s="17"/>
      <c r="E16" s="17"/>
      <c r="F16" s="100" t="str">
        <f t="shared" si="1"/>
        <v/>
      </c>
      <c r="G16" s="18"/>
      <c r="H16" s="122" t="str">
        <f ca="1">IF(AG16="","",IF(ISERROR(VLOOKUP(AG16,女子単!AG:AI,3,FALSE)),IF(ISERROR(VLOOKUP(AG16,混合複!AG:AI,3,FALSE)),"",VLOOKUP(AG16,混合複!AG:AI,3,FALSE)),VLOOKUP(AG16,女子単!AG:AI,3,FALSE)))</f>
        <v/>
      </c>
      <c r="I16" s="19"/>
      <c r="J16" s="16"/>
      <c r="K16" s="20"/>
      <c r="L16" s="97" t="str">
        <f>A15&amp;IF(A15="","",IF(AD16="愛知","",IF(AD16="","","●")))</f>
        <v/>
      </c>
      <c r="X16" s="85" t="str">
        <f ca="1">IF(INDIRECT("A15")="","",INDIRECT("A15"))</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IF(INDIRECT("A15")="","",INDIRECT("A15"))</f>
        <v/>
      </c>
    </row>
    <row r="17" spans="1:35" ht="20.100000000000001" customHeight="1" x14ac:dyDescent="0.15">
      <c r="A17" s="199"/>
      <c r="B17" s="12"/>
      <c r="C17" s="12"/>
      <c r="D17" s="13"/>
      <c r="E17" s="13"/>
      <c r="F17" s="91" t="str">
        <f t="shared" si="1"/>
        <v/>
      </c>
      <c r="G17" s="14"/>
      <c r="H17" s="121" t="str">
        <f ca="1">IF(AG17="","",IF(ISERROR(VLOOKUP(AG17,女子単!AG:AI,3,FALSE)),IF(ISERROR(VLOOKUP(AG17,混合複!AG:AI,3,FALSE)),"",VLOOKUP(AG17,混合複!AG:AI,3,FALSE)),VLOOKUP(AG17,女子単!AG:AI,3,FALSE)))</f>
        <v/>
      </c>
      <c r="I17" s="113"/>
      <c r="J17" s="12"/>
      <c r="K17" s="15"/>
      <c r="L17" s="97" t="str">
        <f>A17&amp;IF(A17="","",IF(AD17="愛知","",IF(AD17="","","●")))</f>
        <v/>
      </c>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200"/>
      <c r="B18" s="16"/>
      <c r="C18" s="16"/>
      <c r="D18" s="17"/>
      <c r="E18" s="17"/>
      <c r="F18" s="100" t="str">
        <f t="shared" si="1"/>
        <v/>
      </c>
      <c r="G18" s="18"/>
      <c r="H18" s="122" t="str">
        <f ca="1">IF(AG18="","",IF(ISERROR(VLOOKUP(AG18,女子単!AG:AI,3,FALSE)),IF(ISERROR(VLOOKUP(AG18,混合複!AG:AI,3,FALSE)),"",VLOOKUP(AG18,混合複!AG:AI,3,FALSE)),VLOOKUP(AG18,女子単!AG:AI,3,FALSE)))</f>
        <v/>
      </c>
      <c r="I18" s="19"/>
      <c r="J18" s="16"/>
      <c r="K18" s="20"/>
      <c r="L18" s="97" t="str">
        <f>A17&amp;IF(A17="","",IF(AD18="愛知","",IF(AD18="","","●")))</f>
        <v/>
      </c>
      <c r="X18" s="85" t="str">
        <f ca="1">IF(INDIRECT("A17")="","",INDIRECT("A17"))</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IF(INDIRECT("A17")="","",INDIRECT("A17"))</f>
        <v/>
      </c>
    </row>
    <row r="19" spans="1:35" ht="20.100000000000001" customHeight="1" x14ac:dyDescent="0.15">
      <c r="A19" s="199"/>
      <c r="B19" s="12"/>
      <c r="C19" s="12"/>
      <c r="D19" s="13"/>
      <c r="E19" s="13"/>
      <c r="F19" s="91" t="str">
        <f t="shared" si="1"/>
        <v/>
      </c>
      <c r="G19" s="14"/>
      <c r="H19" s="121" t="str">
        <f ca="1">IF(AG19="","",IF(ISERROR(VLOOKUP(AG19,女子単!AG:AI,3,FALSE)),IF(ISERROR(VLOOKUP(AG19,混合複!AG:AI,3,FALSE)),"",VLOOKUP(AG19,混合複!AG:AI,3,FALSE)),VLOOKUP(AG19,女子単!AG:AI,3,FALSE)))</f>
        <v/>
      </c>
      <c r="I19" s="113"/>
      <c r="J19" s="12"/>
      <c r="K19" s="15"/>
      <c r="L19" s="97" t="str">
        <f>A19&amp;IF(A19="","",IF(AD19="愛知","",IF(AD19="","","●")))</f>
        <v/>
      </c>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200"/>
      <c r="B20" s="16"/>
      <c r="C20" s="16"/>
      <c r="D20" s="17"/>
      <c r="E20" s="17"/>
      <c r="F20" s="100" t="str">
        <f t="shared" si="1"/>
        <v/>
      </c>
      <c r="G20" s="18"/>
      <c r="H20" s="122" t="str">
        <f ca="1">IF(AG20="","",IF(ISERROR(VLOOKUP(AG20,女子単!AG:AI,3,FALSE)),IF(ISERROR(VLOOKUP(AG20,混合複!AG:AI,3,FALSE)),"",VLOOKUP(AG20,混合複!AG:AI,3,FALSE)),VLOOKUP(AG20,女子単!AG:AI,3,FALSE)))</f>
        <v/>
      </c>
      <c r="I20" s="19"/>
      <c r="J20" s="16"/>
      <c r="K20" s="20"/>
      <c r="L20" s="97" t="str">
        <f>A19&amp;IF(A19="","",IF(AD20="愛知","",IF(AD20="","","●")))</f>
        <v/>
      </c>
      <c r="X20" s="85" t="str">
        <f ca="1">IF(INDIRECT("A19")="","",INDIRECT("A19"))</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IF(INDIRECT("A19")="","",INDIRECT("A19"))</f>
        <v/>
      </c>
    </row>
    <row r="21" spans="1:35" ht="20.100000000000001" customHeight="1" x14ac:dyDescent="0.15">
      <c r="A21" s="199"/>
      <c r="B21" s="12"/>
      <c r="C21" s="12"/>
      <c r="D21" s="13"/>
      <c r="E21" s="13"/>
      <c r="F21" s="91" t="str">
        <f t="shared" si="1"/>
        <v/>
      </c>
      <c r="G21" s="14"/>
      <c r="H21" s="121" t="str">
        <f ca="1">IF(AG21="","",IF(ISERROR(VLOOKUP(AG21,女子単!AG:AI,3,FALSE)),IF(ISERROR(VLOOKUP(AG21,混合複!AG:AI,3,FALSE)),"",VLOOKUP(AG21,混合複!AG:AI,3,FALSE)),VLOOKUP(AG21,女子単!AG:AI,3,FALSE)))</f>
        <v/>
      </c>
      <c r="I21" s="113"/>
      <c r="J21" s="12"/>
      <c r="K21" s="15"/>
      <c r="L21" s="97" t="str">
        <f>A21&amp;IF(A21="","",IF(AD21="愛知","",IF(AD21="","","●")))</f>
        <v/>
      </c>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200"/>
      <c r="B22" s="16"/>
      <c r="C22" s="16"/>
      <c r="D22" s="17"/>
      <c r="E22" s="17"/>
      <c r="F22" s="100" t="str">
        <f t="shared" si="1"/>
        <v/>
      </c>
      <c r="G22" s="18"/>
      <c r="H22" s="122" t="str">
        <f ca="1">IF(AG22="","",IF(ISERROR(VLOOKUP(AG22,女子単!AG:AI,3,FALSE)),IF(ISERROR(VLOOKUP(AG22,混合複!AG:AI,3,FALSE)),"",VLOOKUP(AG22,混合複!AG:AI,3,FALSE)),VLOOKUP(AG22,女子単!AG:AI,3,FALSE)))</f>
        <v/>
      </c>
      <c r="I22" s="19"/>
      <c r="J22" s="16"/>
      <c r="K22" s="20"/>
      <c r="L22" s="97" t="str">
        <f>A21&amp;IF(A21="","",IF(AD22="愛知","",IF(AD22="","","●")))</f>
        <v/>
      </c>
      <c r="X22" s="85" t="str">
        <f ca="1">IF(INDIRECT("A21")="","",INDIRECT("A21"))</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IF(INDIRECT("A21")="","",INDIRECT("A21"))</f>
        <v/>
      </c>
    </row>
    <row r="23" spans="1:35" ht="20.100000000000001" customHeight="1" x14ac:dyDescent="0.15">
      <c r="A23" s="199"/>
      <c r="B23" s="12"/>
      <c r="C23" s="12"/>
      <c r="D23" s="13"/>
      <c r="E23" s="13"/>
      <c r="F23" s="91" t="str">
        <f t="shared" si="1"/>
        <v/>
      </c>
      <c r="G23" s="14"/>
      <c r="H23" s="121" t="str">
        <f ca="1">IF(AG23="","",IF(ISERROR(VLOOKUP(AG23,女子単!AG:AI,3,FALSE)),IF(ISERROR(VLOOKUP(AG23,混合複!AG:AI,3,FALSE)),"",VLOOKUP(AG23,混合複!AG:AI,3,FALSE)),VLOOKUP(AG23,女子単!AG:AI,3,FALSE)))</f>
        <v/>
      </c>
      <c r="I23" s="113"/>
      <c r="J23" s="12"/>
      <c r="K23" s="15"/>
      <c r="L23" s="97" t="str">
        <f>A23&amp;IF(A23="","",IF(AD23="愛知","",IF(AD23="","","●")))</f>
        <v/>
      </c>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200"/>
      <c r="B24" s="16"/>
      <c r="C24" s="16"/>
      <c r="D24" s="17"/>
      <c r="E24" s="17"/>
      <c r="F24" s="100" t="str">
        <f t="shared" si="1"/>
        <v/>
      </c>
      <c r="G24" s="18"/>
      <c r="H24" s="122" t="str">
        <f ca="1">IF(AG24="","",IF(ISERROR(VLOOKUP(AG24,女子単!AG:AI,3,FALSE)),IF(ISERROR(VLOOKUP(AG24,混合複!AG:AI,3,FALSE)),"",VLOOKUP(AG24,混合複!AG:AI,3,FALSE)),VLOOKUP(AG24,女子単!AG:AI,3,FALSE)))</f>
        <v/>
      </c>
      <c r="I24" s="19"/>
      <c r="J24" s="16"/>
      <c r="K24" s="20"/>
      <c r="L24" s="97" t="str">
        <f>A23&amp;IF(A23="","",IF(AD24="愛知","",IF(AD24="","","●")))</f>
        <v/>
      </c>
      <c r="X24" s="85" t="str">
        <f ca="1">IF(INDIRECT("A23")="","",INDIRECT("A23"))</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IF(INDIRECT("A23")="","",INDIRECT("A23"))</f>
        <v/>
      </c>
    </row>
    <row r="25" spans="1:35" ht="20.100000000000001" customHeight="1" x14ac:dyDescent="0.15">
      <c r="A25" s="199"/>
      <c r="B25" s="12"/>
      <c r="C25" s="12"/>
      <c r="D25" s="13"/>
      <c r="E25" s="13"/>
      <c r="F25" s="91" t="str">
        <f t="shared" si="1"/>
        <v/>
      </c>
      <c r="G25" s="14"/>
      <c r="H25" s="121" t="str">
        <f ca="1">IF(AG25="","",IF(ISERROR(VLOOKUP(AG25,女子単!AG:AI,3,FALSE)),IF(ISERROR(VLOOKUP(AG25,混合複!AG:AI,3,FALSE)),"",VLOOKUP(AG25,混合複!AG:AI,3,FALSE)),VLOOKUP(AG25,女子単!AG:AI,3,FALSE)))</f>
        <v/>
      </c>
      <c r="I25" s="113"/>
      <c r="J25" s="12"/>
      <c r="K25" s="15"/>
      <c r="L25" s="97" t="str">
        <f>A25&amp;IF(A25="","",IF(AD25="愛知","",IF(AD25="","","●")))</f>
        <v/>
      </c>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200"/>
      <c r="B26" s="16"/>
      <c r="C26" s="16"/>
      <c r="D26" s="17"/>
      <c r="E26" s="17"/>
      <c r="F26" s="100" t="str">
        <f t="shared" si="1"/>
        <v/>
      </c>
      <c r="G26" s="18"/>
      <c r="H26" s="122" t="str">
        <f ca="1">IF(AG26="","",IF(ISERROR(VLOOKUP(AG26,女子単!AG:AI,3,FALSE)),IF(ISERROR(VLOOKUP(AG26,混合複!AG:AI,3,FALSE)),"",VLOOKUP(AG26,混合複!AG:AI,3,FALSE)),VLOOKUP(AG26,女子単!AG:AI,3,FALSE)))</f>
        <v/>
      </c>
      <c r="I26" s="19"/>
      <c r="J26" s="16"/>
      <c r="K26" s="20"/>
      <c r="L26" s="97" t="str">
        <f>A25&amp;IF(A25="","",IF(AD26="愛知","",IF(AD26="","","●")))</f>
        <v/>
      </c>
      <c r="X26" s="85" t="str">
        <f ca="1">IF(INDIRECT("A25")="","",INDIRECT("A25"))</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IF(INDIRECT("A25")="","",INDIRECT("A25"))</f>
        <v/>
      </c>
    </row>
    <row r="27" spans="1:35" ht="20.100000000000001" customHeight="1" x14ac:dyDescent="0.15">
      <c r="A27" s="199"/>
      <c r="B27" s="12"/>
      <c r="C27" s="12"/>
      <c r="D27" s="13"/>
      <c r="E27" s="13"/>
      <c r="F27" s="91" t="str">
        <f t="shared" si="1"/>
        <v/>
      </c>
      <c r="G27" s="14"/>
      <c r="H27" s="121" t="str">
        <f ca="1">IF(AG27="","",IF(ISERROR(VLOOKUP(AG27,女子単!AG:AI,3,FALSE)),IF(ISERROR(VLOOKUP(AG27,混合複!AG:AI,3,FALSE)),"",VLOOKUP(AG27,混合複!AG:AI,3,FALSE)),VLOOKUP(AG27,女子単!AG:AI,3,FALSE)))</f>
        <v/>
      </c>
      <c r="I27" s="113"/>
      <c r="J27" s="12"/>
      <c r="K27" s="15"/>
      <c r="L27" s="97" t="str">
        <f>A27&amp;IF(A27="","",IF(AD27="愛知","",IF(AD27="","","●")))</f>
        <v/>
      </c>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200"/>
      <c r="B28" s="16"/>
      <c r="C28" s="16"/>
      <c r="D28" s="17"/>
      <c r="E28" s="17"/>
      <c r="F28" s="100" t="str">
        <f t="shared" si="1"/>
        <v/>
      </c>
      <c r="G28" s="18"/>
      <c r="H28" s="122" t="str">
        <f ca="1">IF(AG28="","",IF(ISERROR(VLOOKUP(AG28,女子単!AG:AI,3,FALSE)),IF(ISERROR(VLOOKUP(AG28,混合複!AG:AI,3,FALSE)),"",VLOOKUP(AG28,混合複!AG:AI,3,FALSE)),VLOOKUP(AG28,女子単!AG:AI,3,FALSE)))</f>
        <v/>
      </c>
      <c r="I28" s="19"/>
      <c r="J28" s="16"/>
      <c r="K28" s="20"/>
      <c r="L28" s="97" t="str">
        <f>A27&amp;IF(A27="","",IF(AD28="愛知","",IF(AD28="","","●")))</f>
        <v/>
      </c>
      <c r="X28" s="85" t="str">
        <f ca="1">IF(INDIRECT("A27")="","",INDIRECT("A27"))</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IF(INDIRECT("A27")="","",INDIRECT("A27"))</f>
        <v/>
      </c>
    </row>
    <row r="29" spans="1:35" ht="20.100000000000001" customHeight="1" x14ac:dyDescent="0.15">
      <c r="A29" s="199"/>
      <c r="B29" s="12"/>
      <c r="C29" s="12"/>
      <c r="D29" s="13"/>
      <c r="E29" s="13"/>
      <c r="F29" s="91" t="str">
        <f t="shared" si="1"/>
        <v/>
      </c>
      <c r="G29" s="14"/>
      <c r="H29" s="121" t="str">
        <f ca="1">IF(AG29="","",IF(ISERROR(VLOOKUP(AG29,女子単!AG:AI,3,FALSE)),IF(ISERROR(VLOOKUP(AG29,混合複!AG:AI,3,FALSE)),"",VLOOKUP(AG29,混合複!AG:AI,3,FALSE)),VLOOKUP(AG29,女子単!AG:AI,3,FALSE)))</f>
        <v/>
      </c>
      <c r="I29" s="113"/>
      <c r="J29" s="12"/>
      <c r="K29" s="15"/>
      <c r="L29" s="97" t="str">
        <f>A29&amp;IF(A29="","",IF(AD29="愛知","",IF(AD29="","","●")))</f>
        <v/>
      </c>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200"/>
      <c r="B30" s="16"/>
      <c r="C30" s="16"/>
      <c r="D30" s="17"/>
      <c r="E30" s="17"/>
      <c r="F30" s="100" t="str">
        <f t="shared" si="1"/>
        <v/>
      </c>
      <c r="G30" s="18"/>
      <c r="H30" s="122" t="str">
        <f ca="1">IF(AG30="","",IF(ISERROR(VLOOKUP(AG30,女子単!AG:AI,3,FALSE)),IF(ISERROR(VLOOKUP(AG30,混合複!AG:AI,3,FALSE)),"",VLOOKUP(AG30,混合複!AG:AI,3,FALSE)),VLOOKUP(AG30,女子単!AG:AI,3,FALSE)))</f>
        <v/>
      </c>
      <c r="I30" s="19"/>
      <c r="J30" s="16"/>
      <c r="K30" s="20"/>
      <c r="L30" s="97" t="str">
        <f>A29&amp;IF(A29="","",IF(AD30="愛知","",IF(AD30="","","●")))</f>
        <v/>
      </c>
      <c r="X30" s="85" t="str">
        <f ca="1">IF(INDIRECT("A29")="","",INDIRECT("A29"))</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IF(INDIRECT("A29")="","",INDIRECT("A29"))</f>
        <v/>
      </c>
    </row>
    <row r="31" spans="1:35" ht="20.100000000000001" customHeight="1" x14ac:dyDescent="0.15">
      <c r="A31" s="199"/>
      <c r="B31" s="12"/>
      <c r="C31" s="12"/>
      <c r="D31" s="13"/>
      <c r="E31" s="13"/>
      <c r="F31" s="91" t="str">
        <f t="shared" si="1"/>
        <v/>
      </c>
      <c r="G31" s="14"/>
      <c r="H31" s="121" t="str">
        <f ca="1">IF(AG31="","",IF(ISERROR(VLOOKUP(AG31,女子単!AG:AI,3,FALSE)),IF(ISERROR(VLOOKUP(AG31,混合複!AG:AI,3,FALSE)),"",VLOOKUP(AG31,混合複!AG:AI,3,FALSE)),VLOOKUP(AG31,女子単!AG:AI,3,FALSE)))</f>
        <v/>
      </c>
      <c r="I31" s="113"/>
      <c r="J31" s="12"/>
      <c r="K31" s="15"/>
      <c r="L31" s="97" t="str">
        <f>A31&amp;IF(A31="","",IF(AD31="愛知","",IF(AD31="","","●")))</f>
        <v/>
      </c>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200"/>
      <c r="B32" s="16"/>
      <c r="C32" s="16"/>
      <c r="D32" s="17"/>
      <c r="E32" s="17"/>
      <c r="F32" s="100" t="str">
        <f t="shared" si="1"/>
        <v/>
      </c>
      <c r="G32" s="18"/>
      <c r="H32" s="122" t="str">
        <f ca="1">IF(AG32="","",IF(ISERROR(VLOOKUP(AG32,女子単!AG:AI,3,FALSE)),IF(ISERROR(VLOOKUP(AG32,混合複!AG:AI,3,FALSE)),"",VLOOKUP(AG32,混合複!AG:AI,3,FALSE)),VLOOKUP(AG32,女子単!AG:AI,3,FALSE)))</f>
        <v/>
      </c>
      <c r="I32" s="19"/>
      <c r="J32" s="16"/>
      <c r="K32" s="20"/>
      <c r="L32" s="97" t="str">
        <f>A31&amp;IF(A31="","",IF(AD32="愛知","",IF(AD32="","","●")))</f>
        <v/>
      </c>
      <c r="X32" s="85" t="str">
        <f ca="1">IF(INDIRECT("A31")="","",INDIRECT("A31"))</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IF(INDIRECT("A31")="","",INDIRECT("A31"))</f>
        <v/>
      </c>
    </row>
    <row r="33" spans="1:35" ht="20.100000000000001" customHeight="1" x14ac:dyDescent="0.15">
      <c r="A33" s="199"/>
      <c r="B33" s="12"/>
      <c r="C33" s="12"/>
      <c r="D33" s="13"/>
      <c r="E33" s="13"/>
      <c r="F33" s="91" t="str">
        <f t="shared" si="1"/>
        <v/>
      </c>
      <c r="G33" s="14"/>
      <c r="H33" s="121" t="str">
        <f ca="1">IF(AG33="","",IF(ISERROR(VLOOKUP(AG33,女子単!AG:AI,3,FALSE)),IF(ISERROR(VLOOKUP(AG33,混合複!AG:AI,3,FALSE)),"",VLOOKUP(AG33,混合複!AG:AI,3,FALSE)),VLOOKUP(AG33,女子単!AG:AI,3,FALSE)))</f>
        <v/>
      </c>
      <c r="I33" s="113"/>
      <c r="J33" s="12"/>
      <c r="K33" s="15"/>
      <c r="L33" s="97" t="str">
        <f>A33&amp;IF(A33="","",IF(AD33="愛知","",IF(AD33="","","●")))</f>
        <v/>
      </c>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200"/>
      <c r="B34" s="16"/>
      <c r="C34" s="16"/>
      <c r="D34" s="17"/>
      <c r="E34" s="17"/>
      <c r="F34" s="100" t="str">
        <f t="shared" si="1"/>
        <v/>
      </c>
      <c r="G34" s="18"/>
      <c r="H34" s="122" t="str">
        <f ca="1">IF(AG34="","",IF(ISERROR(VLOOKUP(AG34,女子単!AG:AI,3,FALSE)),IF(ISERROR(VLOOKUP(AG34,混合複!AG:AI,3,FALSE)),"",VLOOKUP(AG34,混合複!AG:AI,3,FALSE)),VLOOKUP(AG34,女子単!AG:AI,3,FALSE)))</f>
        <v/>
      </c>
      <c r="I34" s="19"/>
      <c r="J34" s="16"/>
      <c r="K34" s="20"/>
      <c r="L34" s="97" t="str">
        <f>A33&amp;IF(A33="","",IF(AD34="愛知","",IF(AD34="","","●")))</f>
        <v/>
      </c>
      <c r="X34" s="85" t="str">
        <f ca="1">IF(INDIRECT("A33")="","",INDIRECT("A33"))</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IF(INDIRECT("A33")="","",INDIRECT("A33"))</f>
        <v/>
      </c>
    </row>
    <row r="35" spans="1:35" ht="20.100000000000001" customHeight="1" x14ac:dyDescent="0.15">
      <c r="A35" s="199"/>
      <c r="B35" s="12"/>
      <c r="C35" s="12"/>
      <c r="D35" s="13"/>
      <c r="E35" s="13"/>
      <c r="F35" s="91" t="str">
        <f t="shared" si="1"/>
        <v/>
      </c>
      <c r="G35" s="14"/>
      <c r="H35" s="121" t="str">
        <f ca="1">IF(AG35="","",IF(ISERROR(VLOOKUP(AG35,女子単!AG:AI,3,FALSE)),IF(ISERROR(VLOOKUP(AG35,混合複!AG:AI,3,FALSE)),"",VLOOKUP(AG35,混合複!AG:AI,3,FALSE)),VLOOKUP(AG35,女子単!AG:AI,3,FALSE)))</f>
        <v/>
      </c>
      <c r="I35" s="113"/>
      <c r="J35" s="12"/>
      <c r="K35" s="15"/>
      <c r="L35" s="97" t="str">
        <f>A35&amp;IF(A35="","",IF(AD35="愛知","",IF(AD35="","","●")))</f>
        <v/>
      </c>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200"/>
      <c r="B36" s="16"/>
      <c r="C36" s="16"/>
      <c r="D36" s="17"/>
      <c r="E36" s="17"/>
      <c r="F36" s="100" t="str">
        <f t="shared" si="1"/>
        <v/>
      </c>
      <c r="G36" s="18"/>
      <c r="H36" s="122" t="str">
        <f ca="1">IF(AG36="","",IF(ISERROR(VLOOKUP(AG36,女子単!AG:AI,3,FALSE)),IF(ISERROR(VLOOKUP(AG36,混合複!AG:AI,3,FALSE)),"",VLOOKUP(AG36,混合複!AG:AI,3,FALSE)),VLOOKUP(AG36,女子単!AG:AI,3,FALSE)))</f>
        <v/>
      </c>
      <c r="I36" s="19"/>
      <c r="J36" s="16"/>
      <c r="K36" s="20"/>
      <c r="L36" s="97" t="str">
        <f>A35&amp;IF(A35="","",IF(AD36="愛知","",IF(AD36="","","●")))</f>
        <v/>
      </c>
      <c r="X36" s="85" t="str">
        <f ca="1">IF(INDIRECT("A35")="","",INDIRECT("A35"))</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IF(INDIRECT("A35")="","",INDIRECT("A35"))</f>
        <v/>
      </c>
    </row>
    <row r="37" spans="1:35" ht="20.100000000000001" customHeight="1" x14ac:dyDescent="0.15">
      <c r="A37" s="199"/>
      <c r="B37" s="12"/>
      <c r="C37" s="12"/>
      <c r="D37" s="13"/>
      <c r="E37" s="13"/>
      <c r="F37" s="91" t="str">
        <f t="shared" si="1"/>
        <v/>
      </c>
      <c r="G37" s="14"/>
      <c r="H37" s="121" t="str">
        <f ca="1">IF(AG37="","",IF(ISERROR(VLOOKUP(AG37,女子単!AG:AI,3,FALSE)),IF(ISERROR(VLOOKUP(AG37,混合複!AG:AI,3,FALSE)),"",VLOOKUP(AG37,混合複!AG:AI,3,FALSE)),VLOOKUP(AG37,女子単!AG:AI,3,FALSE)))</f>
        <v/>
      </c>
      <c r="I37" s="113"/>
      <c r="J37" s="12"/>
      <c r="K37" s="15"/>
      <c r="L37" s="97" t="str">
        <f>A37&amp;IF(A37="","",IF(AD37="愛知","",IF(AD37="","","●")))</f>
        <v/>
      </c>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200"/>
      <c r="B38" s="16"/>
      <c r="C38" s="16"/>
      <c r="D38" s="17"/>
      <c r="E38" s="17"/>
      <c r="F38" s="100" t="str">
        <f t="shared" si="1"/>
        <v/>
      </c>
      <c r="G38" s="18"/>
      <c r="H38" s="122" t="str">
        <f ca="1">IF(AG38="","",IF(ISERROR(VLOOKUP(AG38,女子単!AG:AI,3,FALSE)),IF(ISERROR(VLOOKUP(AG38,混合複!AG:AI,3,FALSE)),"",VLOOKUP(AG38,混合複!AG:AI,3,FALSE)),VLOOKUP(AG38,女子単!AG:AI,3,FALSE)))</f>
        <v/>
      </c>
      <c r="I38" s="19"/>
      <c r="J38" s="16"/>
      <c r="K38" s="20"/>
      <c r="L38" s="97" t="str">
        <f>A37&amp;IF(A37="","",IF(AD38="愛知","",IF(AD38="","","●")))</f>
        <v/>
      </c>
      <c r="X38" s="85" t="str">
        <f ca="1">IF(INDIRECT("A37")="","",INDIRECT("A37"))</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IF(INDIRECT("A37")="","",INDIRECT("A37"))</f>
        <v/>
      </c>
    </row>
    <row r="39" spans="1:35" ht="20.100000000000001" customHeight="1" x14ac:dyDescent="0.15">
      <c r="A39" s="199"/>
      <c r="B39" s="12"/>
      <c r="C39" s="12"/>
      <c r="D39" s="13"/>
      <c r="E39" s="13"/>
      <c r="F39" s="91" t="str">
        <f t="shared" si="1"/>
        <v/>
      </c>
      <c r="G39" s="14"/>
      <c r="H39" s="121" t="str">
        <f ca="1">IF(AG39="","",IF(ISERROR(VLOOKUP(AG39,女子単!AG:AI,3,FALSE)),IF(ISERROR(VLOOKUP(AG39,混合複!AG:AI,3,FALSE)),"",VLOOKUP(AG39,混合複!AG:AI,3,FALSE)),VLOOKUP(AG39,女子単!AG:AI,3,FALSE)))</f>
        <v/>
      </c>
      <c r="I39" s="113"/>
      <c r="J39" s="12"/>
      <c r="K39" s="15"/>
      <c r="L39" s="97" t="str">
        <f>A39&amp;IF(A39="","",IF(AD39="愛知","",IF(AD39="","","●")))</f>
        <v/>
      </c>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200"/>
      <c r="B40" s="16"/>
      <c r="C40" s="16"/>
      <c r="D40" s="17"/>
      <c r="E40" s="17"/>
      <c r="F40" s="100" t="str">
        <f t="shared" si="1"/>
        <v/>
      </c>
      <c r="G40" s="18"/>
      <c r="H40" s="122" t="str">
        <f ca="1">IF(AG40="","",IF(ISERROR(VLOOKUP(AG40,女子単!AG:AI,3,FALSE)),IF(ISERROR(VLOOKUP(AG40,混合複!AG:AI,3,FALSE)),"",VLOOKUP(AG40,混合複!AG:AI,3,FALSE)),VLOOKUP(AG40,女子単!AG:AI,3,FALSE)))</f>
        <v/>
      </c>
      <c r="I40" s="19"/>
      <c r="J40" s="16"/>
      <c r="K40" s="20"/>
      <c r="L40" s="97" t="str">
        <f>A39&amp;IF(A39="","",IF(AD40="愛知","",IF(AD40="","","●")))</f>
        <v/>
      </c>
      <c r="X40" s="85" t="str">
        <f ca="1">IF(INDIRECT("A39")="","",INDIRECT("A39"))</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IF(INDIRECT("A39")="","",INDIRECT("A39"))</f>
        <v/>
      </c>
    </row>
    <row r="41" spans="1:35" ht="20.100000000000001" customHeight="1" x14ac:dyDescent="0.15">
      <c r="A41" s="199"/>
      <c r="B41" s="12"/>
      <c r="C41" s="12"/>
      <c r="D41" s="13"/>
      <c r="E41" s="13"/>
      <c r="F41" s="91" t="str">
        <f t="shared" si="1"/>
        <v/>
      </c>
      <c r="G41" s="14"/>
      <c r="H41" s="121" t="str">
        <f ca="1">IF(AG41="","",IF(ISERROR(VLOOKUP(AG41,女子単!AG:AI,3,FALSE)),IF(ISERROR(VLOOKUP(AG41,混合複!AG:AI,3,FALSE)),"",VLOOKUP(AG41,混合複!AG:AI,3,FALSE)),VLOOKUP(AG41,女子単!AG:AI,3,FALSE)))</f>
        <v/>
      </c>
      <c r="I41" s="113"/>
      <c r="J41" s="12"/>
      <c r="K41" s="15"/>
      <c r="L41" s="97" t="str">
        <f>A41&amp;IF(A41="","",IF(AD41="愛知","",IF(AD41="","","●")))</f>
        <v/>
      </c>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200"/>
      <c r="B42" s="16"/>
      <c r="C42" s="16"/>
      <c r="D42" s="17"/>
      <c r="E42" s="17"/>
      <c r="F42" s="100" t="str">
        <f t="shared" si="1"/>
        <v/>
      </c>
      <c r="G42" s="18"/>
      <c r="H42" s="122" t="str">
        <f ca="1">IF(AG42="","",IF(ISERROR(VLOOKUP(AG42,女子単!AG:AI,3,FALSE)),IF(ISERROR(VLOOKUP(AG42,混合複!AG:AI,3,FALSE)),"",VLOOKUP(AG42,混合複!AG:AI,3,FALSE)),VLOOKUP(AG42,女子単!AG:AI,3,FALSE)))</f>
        <v/>
      </c>
      <c r="I42" s="19"/>
      <c r="J42" s="16"/>
      <c r="K42" s="20"/>
      <c r="L42" s="97" t="str">
        <f>A41&amp;IF(A41="","",IF(AD42="愛知","",IF(AD42="","","●")))</f>
        <v/>
      </c>
      <c r="X42" s="85" t="str">
        <f ca="1">IF(INDIRECT("A41")="","",INDIRECT("A41"))</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IF(INDIRECT("A41")="","",INDIRECT("A41"))</f>
        <v/>
      </c>
    </row>
  </sheetData>
  <sheetProtection sheet="1" objects="1" scenarios="1"/>
  <mergeCells count="21">
    <mergeCell ref="A9:A10"/>
    <mergeCell ref="A11:A12"/>
    <mergeCell ref="A13:A14"/>
    <mergeCell ref="A15:A16"/>
    <mergeCell ref="A1:K1"/>
    <mergeCell ref="A3:A4"/>
    <mergeCell ref="A5:A6"/>
    <mergeCell ref="A7:A8"/>
    <mergeCell ref="A17:A18"/>
    <mergeCell ref="A19:A20"/>
    <mergeCell ref="A25:A26"/>
    <mergeCell ref="A27:A28"/>
    <mergeCell ref="A29:A30"/>
    <mergeCell ref="A21:A22"/>
    <mergeCell ref="A23:A24"/>
    <mergeCell ref="A31:A32"/>
    <mergeCell ref="A41:A42"/>
    <mergeCell ref="A33:A34"/>
    <mergeCell ref="A35:A36"/>
    <mergeCell ref="A37:A38"/>
    <mergeCell ref="A39:A40"/>
  </mergeCells>
  <phoneticPr fontId="2"/>
  <dataValidations xWindow="107" yWindow="232" count="6">
    <dataValidation type="list" allowBlank="1" showInputMessage="1" showErrorMessage="1" sqref="G3:G42" xr:uid="{00000000-0002-0000-0500-000000000000}">
      <formula1>"愛知,　,北海道,青森,岩手,宮城,秋田,山形,福島,茨城,栃木,群馬,埼玉,千葉,東京,神奈川,山梨,新潟,長野,富山,石川,福井,静岡,三重,岐阜,滋賀,京都,大阪,兵庫,奈良,和歌山,鳥取,島根,岡山,広島,山口,香川,徳島,愛媛,高知,福岡,佐賀,長崎,熊本,大分,宮崎,鹿児島,沖縄"</formula1>
    </dataValidation>
    <dataValidation allowBlank="1" showInputMessage="1" showErrorMessage="1" promptTitle="自動計算" prompt="左欄の生年月日を入力すると、計算されますので、ご確認下さい。" sqref="F3:F42" xr:uid="{00000000-0002-0000-0500-000001000000}"/>
    <dataValidation type="list" allowBlank="1" showInputMessage="1" showErrorMessage="1" sqref="K3:K42" xr:uid="{00000000-0002-0000-0500-000002000000}">
      <formula1>"1級,2級,3級"</formula1>
    </dataValidation>
    <dataValidation type="list" allowBlank="1" showInputMessage="1" showErrorMessage="1" promptTitle="出場種目" prompt="出場種目を選択" sqref="A3:A42" xr:uid="{00000000-0002-0000-0500-000003000000}">
      <formula1>"30WD,35WD,40WD,45WD,50WD,55WD,60WD,65WD,70WD,75WD,80WD"</formula1>
    </dataValidation>
    <dataValidation type="textLength" imeMode="disabled" operator="equal" allowBlank="1" showInputMessage="1" showErrorMessage="1" errorTitle="10桁で入力してください" error="2019年度より会員番号は10桁に変更されています" sqref="J3:J42" xr:uid="{00000000-0002-0000-0500-000004000000}">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_x000a_（他県）←複の他県パートナー" sqref="I3:I42" xr:uid="{E7E9FCBD-E568-4E19-B5F3-B220B126BACB}">
      <formula1>"①前回BEST16,②75歳以上種目,③予選会出場,（他県）"</formula1>
    </dataValidation>
  </dataValidations>
  <printOptions horizontalCentered="1"/>
  <pageMargins left="0.39370078740157483" right="0.39370078740157483" top="0.39370078740157483" bottom="0.39370078740157483" header="0.51181102362204722" footer="0.51181102362204722"/>
  <pageSetup paperSize="9" scale="86"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42"/>
  <sheetViews>
    <sheetView showGridLines="0" workbookViewId="0">
      <selection activeCell="O17" sqref="O17"/>
    </sheetView>
  </sheetViews>
  <sheetFormatPr defaultRowHeight="20.100000000000001" customHeight="1" x14ac:dyDescent="0.15"/>
  <cols>
    <col min="1" max="1" width="6.5" style="92" customWidth="1"/>
    <col min="2" max="2" width="12.625" customWidth="1"/>
    <col min="3" max="3" width="14.625" customWidth="1"/>
    <col min="4" max="4" width="10.625" customWidth="1"/>
    <col min="5" max="5" width="11.375" customWidth="1"/>
    <col min="6" max="6" width="7.25" customWidth="1"/>
    <col min="7" max="7" width="6" customWidth="1"/>
    <col min="8" max="8" width="6.125" customWidth="1"/>
    <col min="9" max="9" width="14.25" customWidth="1"/>
    <col min="10" max="10" width="11.625" customWidth="1"/>
    <col min="11" max="11" width="9.375" customWidth="1"/>
    <col min="12" max="12" width="9.125" style="97" customWidth="1"/>
    <col min="13" max="13" width="5.125" style="102" customWidth="1"/>
    <col min="14" max="23" width="5.625" style="102" customWidth="1"/>
    <col min="24" max="35" width="1.625" style="85" customWidth="1"/>
  </cols>
  <sheetData>
    <row r="1" spans="1:35" ht="30" customHeight="1" x14ac:dyDescent="0.15">
      <c r="A1" s="196" t="s">
        <v>98</v>
      </c>
      <c r="B1" s="197"/>
      <c r="C1" s="197"/>
      <c r="D1" s="197"/>
      <c r="E1" s="197"/>
      <c r="F1" s="197"/>
      <c r="G1" s="197"/>
      <c r="H1" s="197"/>
      <c r="I1" s="197"/>
      <c r="J1" s="197"/>
      <c r="K1" s="198"/>
      <c r="M1" s="98" t="s">
        <v>99</v>
      </c>
      <c r="N1" s="98" t="s">
        <v>100</v>
      </c>
      <c r="O1" s="98" t="s">
        <v>101</v>
      </c>
      <c r="P1" s="98" t="s">
        <v>102</v>
      </c>
      <c r="Q1" s="98" t="s">
        <v>103</v>
      </c>
      <c r="R1" s="98" t="s">
        <v>104</v>
      </c>
      <c r="S1" s="98" t="s">
        <v>105</v>
      </c>
      <c r="T1" s="98" t="s">
        <v>106</v>
      </c>
      <c r="U1" s="98" t="s">
        <v>107</v>
      </c>
      <c r="V1" s="98" t="s">
        <v>108</v>
      </c>
      <c r="W1" s="98" t="s">
        <v>234</v>
      </c>
    </row>
    <row r="2" spans="1:35" ht="30" customHeight="1" x14ac:dyDescent="0.15">
      <c r="A2" s="86" t="s">
        <v>20</v>
      </c>
      <c r="B2" s="87" t="s">
        <v>21</v>
      </c>
      <c r="C2" s="87" t="s">
        <v>43</v>
      </c>
      <c r="D2" s="88" t="s">
        <v>18</v>
      </c>
      <c r="E2" s="89" t="s">
        <v>55</v>
      </c>
      <c r="F2" s="89" t="s">
        <v>33</v>
      </c>
      <c r="G2" s="88" t="s">
        <v>19</v>
      </c>
      <c r="H2" s="89" t="s">
        <v>22</v>
      </c>
      <c r="I2" s="89" t="s">
        <v>30</v>
      </c>
      <c r="J2" s="87" t="s">
        <v>241</v>
      </c>
      <c r="K2" s="112" t="s">
        <v>220</v>
      </c>
      <c r="M2" s="99">
        <f t="shared" ref="M2:W2" si="0">COUNTIF($A:$A,M1)</f>
        <v>0</v>
      </c>
      <c r="N2" s="99">
        <f t="shared" si="0"/>
        <v>0</v>
      </c>
      <c r="O2" s="99">
        <f t="shared" si="0"/>
        <v>0</v>
      </c>
      <c r="P2" s="99">
        <f t="shared" si="0"/>
        <v>0</v>
      </c>
      <c r="Q2" s="99">
        <f t="shared" si="0"/>
        <v>0</v>
      </c>
      <c r="R2" s="99">
        <f t="shared" si="0"/>
        <v>0</v>
      </c>
      <c r="S2" s="99">
        <f t="shared" si="0"/>
        <v>0</v>
      </c>
      <c r="T2" s="99">
        <f t="shared" si="0"/>
        <v>0</v>
      </c>
      <c r="U2" s="99">
        <f t="shared" si="0"/>
        <v>0</v>
      </c>
      <c r="V2" s="99">
        <f t="shared" si="0"/>
        <v>0</v>
      </c>
      <c r="W2" s="99">
        <f t="shared" si="0"/>
        <v>0</v>
      </c>
    </row>
    <row r="3" spans="1:35" ht="20.100000000000001" customHeight="1" x14ac:dyDescent="0.15">
      <c r="A3" s="199"/>
      <c r="B3" s="12"/>
      <c r="C3" s="12"/>
      <c r="D3" s="13"/>
      <c r="E3" s="13"/>
      <c r="F3" s="91" t="str">
        <f t="shared" ref="F3:F42" si="1">IF(E3&lt;&gt;"",DATEDIF(E3,DATEVALUE("2024/4/1"),"Y"),"")</f>
        <v/>
      </c>
      <c r="G3" s="14"/>
      <c r="H3" s="121" t="str">
        <f ca="1">IF(AG3="","",IF(ISERROR(VLOOKUP(AG3,男子複!AG:AI,3,FALSE)),"",VLOOKUP(AG3,男子複!AG:AI,3,FALSE)))</f>
        <v/>
      </c>
      <c r="I3" s="113"/>
      <c r="J3" s="12"/>
      <c r="K3" s="15"/>
      <c r="L3" s="97" t="str">
        <f>A3&amp;IF(A3="","",IF(AD3="愛知","",IF(AD3="","","●")))</f>
        <v/>
      </c>
      <c r="M3" s="98" t="s">
        <v>109</v>
      </c>
      <c r="N3" s="98" t="s">
        <v>110</v>
      </c>
      <c r="O3" s="98" t="s">
        <v>111</v>
      </c>
      <c r="P3" s="98" t="s">
        <v>112</v>
      </c>
      <c r="Q3" s="98" t="s">
        <v>113</v>
      </c>
      <c r="R3" s="98" t="s">
        <v>114</v>
      </c>
      <c r="S3" s="98" t="s">
        <v>115</v>
      </c>
      <c r="T3" s="98" t="s">
        <v>116</v>
      </c>
      <c r="U3" s="98" t="s">
        <v>117</v>
      </c>
      <c r="V3" s="98" t="s">
        <v>118</v>
      </c>
      <c r="W3" s="98" t="s">
        <v>235</v>
      </c>
      <c r="X3" s="85" t="str">
        <f ca="1">IF(INDIRECT("A3")="","",INDIRECT("A3"))</f>
        <v/>
      </c>
      <c r="Y3" s="85" t="str">
        <f ca="1">IF(INDIRECT("B3")="","",INDIRECT("B3"))</f>
        <v/>
      </c>
      <c r="Z3" s="85" t="str">
        <f ca="1">IF(INDIRECT("C3")="","",INDIRECT("C3"))</f>
        <v/>
      </c>
      <c r="AA3" s="85" t="str">
        <f ca="1">IF(INDIRECT("D3")="","",INDIRECT("D3"))</f>
        <v/>
      </c>
      <c r="AB3" s="85" t="str">
        <f ca="1">IF(INDIRECT("E3")="","",INDIRECT("E3"))</f>
        <v/>
      </c>
      <c r="AC3" s="85" t="str">
        <f ca="1">IF(INDIRECT("F3")="","",INDIRECT("F3"))</f>
        <v/>
      </c>
      <c r="AD3" s="85" t="str">
        <f ca="1">IF(INDIRECT("G3")="","",INDIRECT("G3"))</f>
        <v/>
      </c>
      <c r="AE3" s="85" t="str">
        <f ca="1">IF(INDIRECT("H3")="","",INDIRECT("H3"))</f>
        <v/>
      </c>
      <c r="AF3" s="85" t="str">
        <f ca="1">IF(INDIRECT("I3")="","",INDIRECT("I3"))</f>
        <v/>
      </c>
      <c r="AG3" s="85" t="str">
        <f ca="1">IF(INDIRECT("J3")="","",INDIRECT("J3"))</f>
        <v/>
      </c>
      <c r="AH3" s="85" t="str">
        <f ca="1">IF(INDIRECT("K3")="","",INDIRECT("K3"))</f>
        <v/>
      </c>
      <c r="AI3" s="85" t="str">
        <f ca="1">IF(INDIRECT("A3")="","",INDIRECT("A3"))</f>
        <v/>
      </c>
    </row>
    <row r="4" spans="1:35" ht="20.100000000000001" customHeight="1" x14ac:dyDescent="0.15">
      <c r="A4" s="200"/>
      <c r="B4" s="16"/>
      <c r="C4" s="16"/>
      <c r="D4" s="17"/>
      <c r="E4" s="17"/>
      <c r="F4" s="100" t="str">
        <f t="shared" si="1"/>
        <v/>
      </c>
      <c r="G4" s="18"/>
      <c r="H4" s="122" t="str">
        <f ca="1">IF(AG4="","",IF(ISERROR(VLOOKUP(AG4,女子複!AG:AI,3,FALSE)),"",VLOOKUP(AG4,女子複!AG:AI,3,FALSE)))</f>
        <v/>
      </c>
      <c r="I4" s="19"/>
      <c r="J4" s="16"/>
      <c r="K4" s="20"/>
      <c r="L4" s="97" t="str">
        <f>A3&amp;IF(A3="","",IF(AD4="愛知","",IF(AD4="","","●")))</f>
        <v/>
      </c>
      <c r="M4" s="101">
        <f t="shared" ref="M4:W4" si="2">COUNTIF($L:$L,M3)/2</f>
        <v>0</v>
      </c>
      <c r="N4" s="101">
        <f t="shared" si="2"/>
        <v>0</v>
      </c>
      <c r="O4" s="101">
        <f t="shared" si="2"/>
        <v>0</v>
      </c>
      <c r="P4" s="101">
        <f t="shared" si="2"/>
        <v>0</v>
      </c>
      <c r="Q4" s="101">
        <f t="shared" si="2"/>
        <v>0</v>
      </c>
      <c r="R4" s="101">
        <f t="shared" si="2"/>
        <v>0</v>
      </c>
      <c r="S4" s="101">
        <f t="shared" si="2"/>
        <v>0</v>
      </c>
      <c r="T4" s="101">
        <f t="shared" si="2"/>
        <v>0</v>
      </c>
      <c r="U4" s="101">
        <f t="shared" si="2"/>
        <v>0</v>
      </c>
      <c r="V4" s="101">
        <f t="shared" si="2"/>
        <v>0</v>
      </c>
      <c r="W4" s="101">
        <f t="shared" si="2"/>
        <v>0</v>
      </c>
      <c r="X4" s="85" t="str">
        <f ca="1">IF(INDIRECT("A3")="","",INDIRECT("A3"))</f>
        <v/>
      </c>
      <c r="Y4" s="85" t="str">
        <f ca="1">IF(INDIRECT("B4")="","",INDIRECT("B4"))</f>
        <v/>
      </c>
      <c r="Z4" s="85" t="str">
        <f ca="1">IF(INDIRECT("C4")="","",INDIRECT("C4"))</f>
        <v/>
      </c>
      <c r="AA4" s="85" t="str">
        <f ca="1">IF(INDIRECT("D4")="","",INDIRECT("D4"))</f>
        <v/>
      </c>
      <c r="AB4" s="85" t="str">
        <f ca="1">IF(INDIRECT("E4")="","",INDIRECT("E4"))</f>
        <v/>
      </c>
      <c r="AC4" s="85" t="str">
        <f ca="1">IF(INDIRECT("F4")="","",INDIRECT("F4"))</f>
        <v/>
      </c>
      <c r="AD4" s="85" t="str">
        <f ca="1">IF(INDIRECT("G4")="","",INDIRECT("G4"))</f>
        <v/>
      </c>
      <c r="AE4" s="85" t="str">
        <f ca="1">IF(INDIRECT("H4")="","",INDIRECT("H4"))</f>
        <v/>
      </c>
      <c r="AF4" s="85" t="str">
        <f ca="1">IF(INDIRECT("I4")="","",INDIRECT("I4"))</f>
        <v/>
      </c>
      <c r="AG4" s="85" t="str">
        <f ca="1">IF(INDIRECT("J4")="","",INDIRECT("J4"))</f>
        <v/>
      </c>
      <c r="AH4" s="85" t="str">
        <f ca="1">IF(INDIRECT("K4")="","",INDIRECT("K4"))</f>
        <v/>
      </c>
      <c r="AI4" s="85" t="str">
        <f ca="1">IF(INDIRECT("A3")="","",INDIRECT("A3"))</f>
        <v/>
      </c>
    </row>
    <row r="5" spans="1:35" ht="20.100000000000001" customHeight="1" x14ac:dyDescent="0.15">
      <c r="A5" s="199"/>
      <c r="B5" s="12"/>
      <c r="C5" s="12"/>
      <c r="D5" s="13"/>
      <c r="E5" s="13"/>
      <c r="F5" s="91" t="str">
        <f t="shared" si="1"/>
        <v/>
      </c>
      <c r="G5" s="14"/>
      <c r="H5" s="121" t="str">
        <f ca="1">IF(AG5="","",IF(ISERROR(VLOOKUP(AG5,男子複!AG:AI,3,FALSE)),"",VLOOKUP(AG5,男子複!AG:AI,3,FALSE)))</f>
        <v/>
      </c>
      <c r="I5" s="113"/>
      <c r="J5" s="12"/>
      <c r="K5" s="15"/>
      <c r="L5" s="97" t="str">
        <f>A5&amp;IF(A5="","",IF(AD5="愛知","",IF(AD5="","","●")))</f>
        <v/>
      </c>
      <c r="X5" s="85" t="str">
        <f ca="1">IF(INDIRECT("A5")="","",INDIRECT("A5"))</f>
        <v/>
      </c>
      <c r="Y5" s="85" t="str">
        <f ca="1">IF(INDIRECT("B5")="","",INDIRECT("B5"))</f>
        <v/>
      </c>
      <c r="Z5" s="85" t="str">
        <f ca="1">IF(INDIRECT("C5")="","",INDIRECT("C5"))</f>
        <v/>
      </c>
      <c r="AA5" s="85" t="str">
        <f ca="1">IF(INDIRECT("D5")="","",INDIRECT("D5"))</f>
        <v/>
      </c>
      <c r="AB5" s="85" t="str">
        <f ca="1">IF(INDIRECT("E5")="","",INDIRECT("E5"))</f>
        <v/>
      </c>
      <c r="AC5" s="85" t="str">
        <f ca="1">IF(INDIRECT("F5")="","",INDIRECT("F5"))</f>
        <v/>
      </c>
      <c r="AD5" s="85" t="str">
        <f ca="1">IF(INDIRECT("G5")="","",INDIRECT("G5"))</f>
        <v/>
      </c>
      <c r="AE5" s="85" t="str">
        <f ca="1">IF(INDIRECT("H5")="","",INDIRECT("H5"))</f>
        <v/>
      </c>
      <c r="AF5" s="85" t="str">
        <f ca="1">IF(INDIRECT("I5")="","",INDIRECT("I5"))</f>
        <v/>
      </c>
      <c r="AG5" s="85" t="str">
        <f ca="1">IF(INDIRECT("J5")="","",INDIRECT("J5"))</f>
        <v/>
      </c>
      <c r="AH5" s="85" t="str">
        <f ca="1">IF(INDIRECT("K5")="","",INDIRECT("K5"))</f>
        <v/>
      </c>
      <c r="AI5" s="85" t="str">
        <f ca="1">IF(INDIRECT("A5")="","",INDIRECT("A5"))</f>
        <v/>
      </c>
    </row>
    <row r="6" spans="1:35" ht="20.100000000000001" customHeight="1" x14ac:dyDescent="0.15">
      <c r="A6" s="200"/>
      <c r="B6" s="16"/>
      <c r="C6" s="16"/>
      <c r="D6" s="17"/>
      <c r="E6" s="17"/>
      <c r="F6" s="100" t="str">
        <f t="shared" si="1"/>
        <v/>
      </c>
      <c r="G6" s="18"/>
      <c r="H6" s="122" t="str">
        <f ca="1">IF(AG6="","",IF(ISERROR(VLOOKUP(AG6,女子複!AG:AI,3,FALSE)),"",VLOOKUP(AG6,女子複!AG:AI,3,FALSE)))</f>
        <v/>
      </c>
      <c r="I6" s="19"/>
      <c r="J6" s="16"/>
      <c r="K6" s="20"/>
      <c r="L6" s="97" t="str">
        <f>A5&amp;IF(A5="","",IF(AD6="愛知","",IF(AD6="","","●")))</f>
        <v/>
      </c>
      <c r="X6" s="85" t="str">
        <f ca="1">IF(INDIRECT("A5")="","",INDIRECT("A5"))</f>
        <v/>
      </c>
      <c r="Y6" s="85" t="str">
        <f ca="1">IF(INDIRECT("B6")="","",INDIRECT("B6"))</f>
        <v/>
      </c>
      <c r="Z6" s="85" t="str">
        <f ca="1">IF(INDIRECT("C6")="","",INDIRECT("C6"))</f>
        <v/>
      </c>
      <c r="AA6" s="85" t="str">
        <f ca="1">IF(INDIRECT("D6")="","",INDIRECT("D6"))</f>
        <v/>
      </c>
      <c r="AB6" s="85" t="str">
        <f ca="1">IF(INDIRECT("E6")="","",INDIRECT("E6"))</f>
        <v/>
      </c>
      <c r="AC6" s="85" t="str">
        <f ca="1">IF(INDIRECT("F6")="","",INDIRECT("F6"))</f>
        <v/>
      </c>
      <c r="AD6" s="85" t="str">
        <f ca="1">IF(INDIRECT("G6")="","",INDIRECT("G6"))</f>
        <v/>
      </c>
      <c r="AE6" s="85" t="str">
        <f ca="1">IF(INDIRECT("H6")="","",INDIRECT("H6"))</f>
        <v/>
      </c>
      <c r="AF6" s="85" t="str">
        <f ca="1">IF(INDIRECT("I6")="","",INDIRECT("I6"))</f>
        <v/>
      </c>
      <c r="AG6" s="85" t="str">
        <f ca="1">IF(INDIRECT("J6")="","",INDIRECT("J6"))</f>
        <v/>
      </c>
      <c r="AH6" s="85" t="str">
        <f ca="1">IF(INDIRECT("K6")="","",INDIRECT("K6"))</f>
        <v/>
      </c>
      <c r="AI6" s="85" t="str">
        <f ca="1">IF(INDIRECT("A5")="","",INDIRECT("A5"))</f>
        <v/>
      </c>
    </row>
    <row r="7" spans="1:35" ht="20.100000000000001" customHeight="1" x14ac:dyDescent="0.15">
      <c r="A7" s="199"/>
      <c r="B7" s="12"/>
      <c r="C7" s="12"/>
      <c r="D7" s="13"/>
      <c r="E7" s="13"/>
      <c r="F7" s="91" t="str">
        <f t="shared" si="1"/>
        <v/>
      </c>
      <c r="G7" s="14"/>
      <c r="H7" s="121" t="str">
        <f ca="1">IF(AG7="","",IF(ISERROR(VLOOKUP(AG7,男子複!AG:AI,3,FALSE)),"",VLOOKUP(AG7,男子複!AG:AI,3,FALSE)))</f>
        <v/>
      </c>
      <c r="I7" s="113"/>
      <c r="J7" s="12"/>
      <c r="K7" s="15"/>
      <c r="L7" s="97" t="str">
        <f>A7&amp;IF(A7="","",IF(AD7="愛知","",IF(AD7="","","●")))</f>
        <v/>
      </c>
      <c r="X7" s="85" t="str">
        <f ca="1">IF(INDIRECT("A7")="","",INDIRECT("A7"))</f>
        <v/>
      </c>
      <c r="Y7" s="85" t="str">
        <f ca="1">IF(INDIRECT("B7")="","",INDIRECT("B7"))</f>
        <v/>
      </c>
      <c r="Z7" s="85" t="str">
        <f ca="1">IF(INDIRECT("C7")="","",INDIRECT("C7"))</f>
        <v/>
      </c>
      <c r="AA7" s="85" t="str">
        <f ca="1">IF(INDIRECT("D7")="","",INDIRECT("D7"))</f>
        <v/>
      </c>
      <c r="AB7" s="85" t="str">
        <f ca="1">IF(INDIRECT("E7")="","",INDIRECT("E7"))</f>
        <v/>
      </c>
      <c r="AC7" s="85" t="str">
        <f ca="1">IF(INDIRECT("F7")="","",INDIRECT("F7"))</f>
        <v/>
      </c>
      <c r="AD7" s="85" t="str">
        <f ca="1">IF(INDIRECT("G7")="","",INDIRECT("G7"))</f>
        <v/>
      </c>
      <c r="AE7" s="85" t="str">
        <f ca="1">IF(INDIRECT("H7")="","",INDIRECT("H7"))</f>
        <v/>
      </c>
      <c r="AF7" s="85" t="str">
        <f ca="1">IF(INDIRECT("I7")="","",INDIRECT("I7"))</f>
        <v/>
      </c>
      <c r="AG7" s="85" t="str">
        <f ca="1">IF(INDIRECT("J7")="","",INDIRECT("J7"))</f>
        <v/>
      </c>
      <c r="AH7" s="85" t="str">
        <f ca="1">IF(INDIRECT("K7")="","",INDIRECT("K7"))</f>
        <v/>
      </c>
      <c r="AI7" s="85" t="str">
        <f ca="1">IF(INDIRECT("A7")="","",INDIRECT("A7"))</f>
        <v/>
      </c>
    </row>
    <row r="8" spans="1:35" ht="20.100000000000001" customHeight="1" x14ac:dyDescent="0.15">
      <c r="A8" s="200"/>
      <c r="B8" s="16"/>
      <c r="C8" s="16"/>
      <c r="D8" s="17"/>
      <c r="E8" s="17"/>
      <c r="F8" s="100" t="str">
        <f t="shared" si="1"/>
        <v/>
      </c>
      <c r="G8" s="18"/>
      <c r="H8" s="122" t="str">
        <f ca="1">IF(AG8="","",IF(ISERROR(VLOOKUP(AG8,女子複!AG:AI,3,FALSE)),"",VLOOKUP(AG8,女子複!AG:AI,3,FALSE)))</f>
        <v/>
      </c>
      <c r="I8" s="19"/>
      <c r="J8" s="16"/>
      <c r="K8" s="20"/>
      <c r="L8" s="97" t="str">
        <f>A7&amp;IF(A7="","",IF(AD8="愛知","",IF(AD8="","","●")))</f>
        <v/>
      </c>
      <c r="X8" s="85" t="str">
        <f ca="1">IF(INDIRECT("A7")="","",INDIRECT("A7"))</f>
        <v/>
      </c>
      <c r="Y8" s="85" t="str">
        <f ca="1">IF(INDIRECT("B8")="","",INDIRECT("B8"))</f>
        <v/>
      </c>
      <c r="Z8" s="85" t="str">
        <f ca="1">IF(INDIRECT("C8")="","",INDIRECT("C8"))</f>
        <v/>
      </c>
      <c r="AA8" s="85" t="str">
        <f ca="1">IF(INDIRECT("D8")="","",INDIRECT("D8"))</f>
        <v/>
      </c>
      <c r="AB8" s="85" t="str">
        <f ca="1">IF(INDIRECT("E8")="","",INDIRECT("E8"))</f>
        <v/>
      </c>
      <c r="AC8" s="85" t="str">
        <f ca="1">IF(INDIRECT("F8")="","",INDIRECT("F8"))</f>
        <v/>
      </c>
      <c r="AD8" s="85" t="str">
        <f ca="1">IF(INDIRECT("G8")="","",INDIRECT("G8"))</f>
        <v/>
      </c>
      <c r="AE8" s="85" t="str">
        <f ca="1">IF(INDIRECT("H8")="","",INDIRECT("H8"))</f>
        <v/>
      </c>
      <c r="AF8" s="85" t="str">
        <f ca="1">IF(INDIRECT("I8")="","",INDIRECT("I8"))</f>
        <v/>
      </c>
      <c r="AG8" s="85" t="str">
        <f ca="1">IF(INDIRECT("J8")="","",INDIRECT("J8"))</f>
        <v/>
      </c>
      <c r="AH8" s="85" t="str">
        <f ca="1">IF(INDIRECT("K8")="","",INDIRECT("K8"))</f>
        <v/>
      </c>
      <c r="AI8" s="85" t="str">
        <f ca="1">IF(INDIRECT("A7")="","",INDIRECT("A7"))</f>
        <v/>
      </c>
    </row>
    <row r="9" spans="1:35" ht="20.100000000000001" customHeight="1" x14ac:dyDescent="0.15">
      <c r="A9" s="199"/>
      <c r="B9" s="12"/>
      <c r="C9" s="12"/>
      <c r="D9" s="13"/>
      <c r="E9" s="13"/>
      <c r="F9" s="91" t="str">
        <f t="shared" si="1"/>
        <v/>
      </c>
      <c r="G9" s="14"/>
      <c r="H9" s="121" t="str">
        <f ca="1">IF(AG9="","",IF(ISERROR(VLOOKUP(AG9,男子複!AG:AI,3,FALSE)),"",VLOOKUP(AG9,男子複!AG:AI,3,FALSE)))</f>
        <v/>
      </c>
      <c r="I9" s="113"/>
      <c r="J9" s="12"/>
      <c r="K9" s="15"/>
      <c r="L9" s="97" t="str">
        <f>A9&amp;IF(A9="","",IF(AD9="愛知","",IF(AD9="","","●")))</f>
        <v/>
      </c>
      <c r="X9" s="85" t="str">
        <f ca="1">IF(INDIRECT("A9")="","",INDIRECT("A9"))</f>
        <v/>
      </c>
      <c r="Y9" s="85" t="str">
        <f ca="1">IF(INDIRECT("B9")="","",INDIRECT("B9"))</f>
        <v/>
      </c>
      <c r="Z9" s="85" t="str">
        <f ca="1">IF(INDIRECT("C9")="","",INDIRECT("C9"))</f>
        <v/>
      </c>
      <c r="AA9" s="85" t="str">
        <f ca="1">IF(INDIRECT("D9")="","",INDIRECT("D9"))</f>
        <v/>
      </c>
      <c r="AB9" s="85" t="str">
        <f ca="1">IF(INDIRECT("E9")="","",INDIRECT("E9"))</f>
        <v/>
      </c>
      <c r="AC9" s="85" t="str">
        <f ca="1">IF(INDIRECT("F9")="","",INDIRECT("F9"))</f>
        <v/>
      </c>
      <c r="AD9" s="85" t="str">
        <f ca="1">IF(INDIRECT("G9")="","",INDIRECT("G9"))</f>
        <v/>
      </c>
      <c r="AE9" s="85" t="str">
        <f ca="1">IF(INDIRECT("H9")="","",INDIRECT("H9"))</f>
        <v/>
      </c>
      <c r="AF9" s="85" t="str">
        <f ca="1">IF(INDIRECT("I9")="","",INDIRECT("I9"))</f>
        <v/>
      </c>
      <c r="AG9" s="85" t="str">
        <f ca="1">IF(INDIRECT("J9")="","",INDIRECT("J9"))</f>
        <v/>
      </c>
      <c r="AH9" s="85" t="str">
        <f ca="1">IF(INDIRECT("K9")="","",INDIRECT("K9"))</f>
        <v/>
      </c>
      <c r="AI9" s="85" t="str">
        <f ca="1">IF(INDIRECT("A9")="","",INDIRECT("A9"))</f>
        <v/>
      </c>
    </row>
    <row r="10" spans="1:35" ht="20.100000000000001" customHeight="1" x14ac:dyDescent="0.15">
      <c r="A10" s="200"/>
      <c r="B10" s="16"/>
      <c r="C10" s="16"/>
      <c r="D10" s="17"/>
      <c r="E10" s="17"/>
      <c r="F10" s="100" t="str">
        <f t="shared" si="1"/>
        <v/>
      </c>
      <c r="G10" s="18"/>
      <c r="H10" s="122" t="str">
        <f ca="1">IF(AG10="","",IF(ISERROR(VLOOKUP(AG10,女子複!AG:AI,3,FALSE)),"",VLOOKUP(AG10,女子複!AG:AI,3,FALSE)))</f>
        <v/>
      </c>
      <c r="I10" s="19"/>
      <c r="J10" s="16"/>
      <c r="K10" s="20"/>
      <c r="L10" s="97" t="str">
        <f>A9&amp;IF(A9="","",IF(AD10="愛知","",IF(AD10="","","●")))</f>
        <v/>
      </c>
      <c r="X10" s="85" t="str">
        <f ca="1">IF(INDIRECT("A9")="","",INDIRECT("A9"))</f>
        <v/>
      </c>
      <c r="Y10" s="85" t="str">
        <f ca="1">IF(INDIRECT("B10")="","",INDIRECT("B10"))</f>
        <v/>
      </c>
      <c r="Z10" s="85" t="str">
        <f ca="1">IF(INDIRECT("C10")="","",INDIRECT("C10"))</f>
        <v/>
      </c>
      <c r="AA10" s="85" t="str">
        <f ca="1">IF(INDIRECT("D10")="","",INDIRECT("D10"))</f>
        <v/>
      </c>
      <c r="AB10" s="85" t="str">
        <f ca="1">IF(INDIRECT("E10")="","",INDIRECT("E10"))</f>
        <v/>
      </c>
      <c r="AC10" s="85" t="str">
        <f ca="1">IF(INDIRECT("F10")="","",INDIRECT("F10"))</f>
        <v/>
      </c>
      <c r="AD10" s="85" t="str">
        <f ca="1">IF(INDIRECT("G10")="","",INDIRECT("G10"))</f>
        <v/>
      </c>
      <c r="AE10" s="85" t="str">
        <f ca="1">IF(INDIRECT("H10")="","",INDIRECT("H10"))</f>
        <v/>
      </c>
      <c r="AF10" s="85" t="str">
        <f ca="1">IF(INDIRECT("I10")="","",INDIRECT("I10"))</f>
        <v/>
      </c>
      <c r="AG10" s="85" t="str">
        <f ca="1">IF(INDIRECT("J10")="","",INDIRECT("J10"))</f>
        <v/>
      </c>
      <c r="AH10" s="85" t="str">
        <f ca="1">IF(INDIRECT("K10")="","",INDIRECT("K10"))</f>
        <v/>
      </c>
      <c r="AI10" s="85" t="str">
        <f ca="1">IF(INDIRECT("A9")="","",INDIRECT("A9"))</f>
        <v/>
      </c>
    </row>
    <row r="11" spans="1:35" ht="20.100000000000001" customHeight="1" x14ac:dyDescent="0.15">
      <c r="A11" s="199"/>
      <c r="B11" s="12"/>
      <c r="C11" s="12"/>
      <c r="D11" s="13"/>
      <c r="E11" s="13"/>
      <c r="F11" s="91" t="str">
        <f t="shared" si="1"/>
        <v/>
      </c>
      <c r="G11" s="14"/>
      <c r="H11" s="121" t="str">
        <f ca="1">IF(AG11="","",IF(ISERROR(VLOOKUP(AG11,男子複!AG:AI,3,FALSE)),"",VLOOKUP(AG11,男子複!AG:AI,3,FALSE)))</f>
        <v/>
      </c>
      <c r="I11" s="113"/>
      <c r="J11" s="12"/>
      <c r="K11" s="15"/>
      <c r="L11" s="97" t="str">
        <f>A11&amp;IF(A11="","",IF(AD11="愛知","",IF(AD11="","","●")))</f>
        <v/>
      </c>
      <c r="X11" s="85" t="str">
        <f ca="1">IF(INDIRECT("A11")="","",INDIRECT("A11"))</f>
        <v/>
      </c>
      <c r="Y11" s="85" t="str">
        <f ca="1">IF(INDIRECT("B11")="","",INDIRECT("B11"))</f>
        <v/>
      </c>
      <c r="Z11" s="85" t="str">
        <f ca="1">IF(INDIRECT("C11")="","",INDIRECT("C11"))</f>
        <v/>
      </c>
      <c r="AA11" s="85" t="str">
        <f ca="1">IF(INDIRECT("D11")="","",INDIRECT("D11"))</f>
        <v/>
      </c>
      <c r="AB11" s="85" t="str">
        <f ca="1">IF(INDIRECT("E11")="","",INDIRECT("E11"))</f>
        <v/>
      </c>
      <c r="AC11" s="85" t="str">
        <f ca="1">IF(INDIRECT("F11")="","",INDIRECT("F11"))</f>
        <v/>
      </c>
      <c r="AD11" s="85" t="str">
        <f ca="1">IF(INDIRECT("G11")="","",INDIRECT("G11"))</f>
        <v/>
      </c>
      <c r="AE11" s="85" t="str">
        <f ca="1">IF(INDIRECT("H11")="","",INDIRECT("H11"))</f>
        <v/>
      </c>
      <c r="AF11" s="85" t="str">
        <f ca="1">IF(INDIRECT("I11")="","",INDIRECT("I11"))</f>
        <v/>
      </c>
      <c r="AG11" s="85" t="str">
        <f ca="1">IF(INDIRECT("J11")="","",INDIRECT("J11"))</f>
        <v/>
      </c>
      <c r="AH11" s="85" t="str">
        <f ca="1">IF(INDIRECT("K11")="","",INDIRECT("K11"))</f>
        <v/>
      </c>
      <c r="AI11" s="85" t="str">
        <f ca="1">IF(INDIRECT("A11")="","",INDIRECT("A11"))</f>
        <v/>
      </c>
    </row>
    <row r="12" spans="1:35" ht="20.100000000000001" customHeight="1" x14ac:dyDescent="0.15">
      <c r="A12" s="200"/>
      <c r="B12" s="16"/>
      <c r="C12" s="16"/>
      <c r="D12" s="17"/>
      <c r="E12" s="17"/>
      <c r="F12" s="100" t="str">
        <f t="shared" si="1"/>
        <v/>
      </c>
      <c r="G12" s="18"/>
      <c r="H12" s="122" t="str">
        <f ca="1">IF(AG12="","",IF(ISERROR(VLOOKUP(AG12,女子複!AG:AI,3,FALSE)),"",VLOOKUP(AG12,女子複!AG:AI,3,FALSE)))</f>
        <v/>
      </c>
      <c r="I12" s="19"/>
      <c r="J12" s="16"/>
      <c r="K12" s="20"/>
      <c r="L12" s="97" t="str">
        <f>A11&amp;IF(A11="","",IF(AD12="愛知","",IF(AD12="","","●")))</f>
        <v/>
      </c>
      <c r="X12" s="85" t="str">
        <f ca="1">IF(INDIRECT("A11")="","",INDIRECT("A11"))</f>
        <v/>
      </c>
      <c r="Y12" s="85" t="str">
        <f ca="1">IF(INDIRECT("B12")="","",INDIRECT("B12"))</f>
        <v/>
      </c>
      <c r="Z12" s="85" t="str">
        <f ca="1">IF(INDIRECT("C12")="","",INDIRECT("C12"))</f>
        <v/>
      </c>
      <c r="AA12" s="85" t="str">
        <f ca="1">IF(INDIRECT("D12")="","",INDIRECT("D12"))</f>
        <v/>
      </c>
      <c r="AB12" s="85" t="str">
        <f ca="1">IF(INDIRECT("E12")="","",INDIRECT("E12"))</f>
        <v/>
      </c>
      <c r="AC12" s="85" t="str">
        <f ca="1">IF(INDIRECT("F12")="","",INDIRECT("F12"))</f>
        <v/>
      </c>
      <c r="AD12" s="85" t="str">
        <f ca="1">IF(INDIRECT("G12")="","",INDIRECT("G12"))</f>
        <v/>
      </c>
      <c r="AE12" s="85" t="str">
        <f ca="1">IF(INDIRECT("H12")="","",INDIRECT("H12"))</f>
        <v/>
      </c>
      <c r="AF12" s="85" t="str">
        <f ca="1">IF(INDIRECT("I12")="","",INDIRECT("I12"))</f>
        <v/>
      </c>
      <c r="AG12" s="85" t="str">
        <f ca="1">IF(INDIRECT("J12")="","",INDIRECT("J12"))</f>
        <v/>
      </c>
      <c r="AH12" s="85" t="str">
        <f ca="1">IF(INDIRECT("K12")="","",INDIRECT("K12"))</f>
        <v/>
      </c>
      <c r="AI12" s="85" t="str">
        <f ca="1">IF(INDIRECT("A11")="","",INDIRECT("A11"))</f>
        <v/>
      </c>
    </row>
    <row r="13" spans="1:35" ht="20.100000000000001" customHeight="1" x14ac:dyDescent="0.15">
      <c r="A13" s="199"/>
      <c r="B13" s="12"/>
      <c r="C13" s="12"/>
      <c r="D13" s="13"/>
      <c r="E13" s="13"/>
      <c r="F13" s="91" t="str">
        <f t="shared" si="1"/>
        <v/>
      </c>
      <c r="G13" s="14"/>
      <c r="H13" s="121" t="str">
        <f ca="1">IF(AG13="","",IF(ISERROR(VLOOKUP(AG13,男子複!AG:AI,3,FALSE)),"",VLOOKUP(AG13,男子複!AG:AI,3,FALSE)))</f>
        <v/>
      </c>
      <c r="I13" s="113"/>
      <c r="J13" s="12"/>
      <c r="K13" s="15"/>
      <c r="L13" s="97" t="str">
        <f>A13&amp;IF(A13="","",IF(AD13="愛知","",IF(AD13="","","●")))</f>
        <v/>
      </c>
      <c r="X13" s="85" t="str">
        <f ca="1">IF(INDIRECT("A13")="","",INDIRECT("A13"))</f>
        <v/>
      </c>
      <c r="Y13" s="85" t="str">
        <f ca="1">IF(INDIRECT("B13")="","",INDIRECT("B13"))</f>
        <v/>
      </c>
      <c r="Z13" s="85" t="str">
        <f ca="1">IF(INDIRECT("C13")="","",INDIRECT("C13"))</f>
        <v/>
      </c>
      <c r="AA13" s="85" t="str">
        <f ca="1">IF(INDIRECT("D13")="","",INDIRECT("D13"))</f>
        <v/>
      </c>
      <c r="AB13" s="85" t="str">
        <f ca="1">IF(INDIRECT("E13")="","",INDIRECT("E13"))</f>
        <v/>
      </c>
      <c r="AC13" s="85" t="str">
        <f ca="1">IF(INDIRECT("F13")="","",INDIRECT("F13"))</f>
        <v/>
      </c>
      <c r="AD13" s="85" t="str">
        <f ca="1">IF(INDIRECT("G13")="","",INDIRECT("G13"))</f>
        <v/>
      </c>
      <c r="AE13" s="85" t="str">
        <f ca="1">IF(INDIRECT("H13")="","",INDIRECT("H13"))</f>
        <v/>
      </c>
      <c r="AF13" s="85" t="str">
        <f ca="1">IF(INDIRECT("I13")="","",INDIRECT("I13"))</f>
        <v/>
      </c>
      <c r="AG13" s="85" t="str">
        <f ca="1">IF(INDIRECT("J13")="","",INDIRECT("J13"))</f>
        <v/>
      </c>
      <c r="AH13" s="85" t="str">
        <f ca="1">IF(INDIRECT("K13")="","",INDIRECT("K13"))</f>
        <v/>
      </c>
      <c r="AI13" s="85" t="str">
        <f ca="1">IF(INDIRECT("A13")="","",INDIRECT("A13"))</f>
        <v/>
      </c>
    </row>
    <row r="14" spans="1:35" ht="20.100000000000001" customHeight="1" x14ac:dyDescent="0.15">
      <c r="A14" s="200"/>
      <c r="B14" s="16"/>
      <c r="C14" s="16"/>
      <c r="D14" s="17"/>
      <c r="E14" s="17"/>
      <c r="F14" s="100" t="str">
        <f t="shared" si="1"/>
        <v/>
      </c>
      <c r="G14" s="18"/>
      <c r="H14" s="122" t="str">
        <f ca="1">IF(AG14="","",IF(ISERROR(VLOOKUP(AG14,女子複!AG:AI,3,FALSE)),"",VLOOKUP(AG14,女子複!AG:AI,3,FALSE)))</f>
        <v/>
      </c>
      <c r="I14" s="19"/>
      <c r="J14" s="16"/>
      <c r="K14" s="20"/>
      <c r="L14" s="97" t="str">
        <f>A13&amp;IF(A13="","",IF(AD14="愛知","",IF(AD14="","","●")))</f>
        <v/>
      </c>
      <c r="X14" s="85" t="str">
        <f ca="1">IF(INDIRECT("A13")="","",INDIRECT("A13"))</f>
        <v/>
      </c>
      <c r="Y14" s="85" t="str">
        <f ca="1">IF(INDIRECT("B14")="","",INDIRECT("B14"))</f>
        <v/>
      </c>
      <c r="Z14" s="85" t="str">
        <f ca="1">IF(INDIRECT("C14")="","",INDIRECT("C14"))</f>
        <v/>
      </c>
      <c r="AA14" s="85" t="str">
        <f ca="1">IF(INDIRECT("D14")="","",INDIRECT("D14"))</f>
        <v/>
      </c>
      <c r="AB14" s="85" t="str">
        <f ca="1">IF(INDIRECT("E14")="","",INDIRECT("E14"))</f>
        <v/>
      </c>
      <c r="AC14" s="85" t="str">
        <f ca="1">IF(INDIRECT("F14")="","",INDIRECT("F14"))</f>
        <v/>
      </c>
      <c r="AD14" s="85" t="str">
        <f ca="1">IF(INDIRECT("G14")="","",INDIRECT("G14"))</f>
        <v/>
      </c>
      <c r="AE14" s="85" t="str">
        <f ca="1">IF(INDIRECT("H14")="","",INDIRECT("H14"))</f>
        <v/>
      </c>
      <c r="AF14" s="85" t="str">
        <f ca="1">IF(INDIRECT("I14")="","",INDIRECT("I14"))</f>
        <v/>
      </c>
      <c r="AG14" s="85" t="str">
        <f ca="1">IF(INDIRECT("J14")="","",INDIRECT("J14"))</f>
        <v/>
      </c>
      <c r="AH14" s="85" t="str">
        <f ca="1">IF(INDIRECT("K14")="","",INDIRECT("K14"))</f>
        <v/>
      </c>
      <c r="AI14" s="85" t="str">
        <f ca="1">IF(INDIRECT("A13")="","",INDIRECT("A13"))</f>
        <v/>
      </c>
    </row>
    <row r="15" spans="1:35" ht="20.100000000000001" customHeight="1" x14ac:dyDescent="0.15">
      <c r="A15" s="199"/>
      <c r="B15" s="12"/>
      <c r="C15" s="12"/>
      <c r="D15" s="13"/>
      <c r="E15" s="13"/>
      <c r="F15" s="91" t="str">
        <f t="shared" si="1"/>
        <v/>
      </c>
      <c r="G15" s="14"/>
      <c r="H15" s="121" t="str">
        <f ca="1">IF(AG15="","",IF(ISERROR(VLOOKUP(AG15,男子複!AG:AI,3,FALSE)),"",VLOOKUP(AG15,男子複!AG:AI,3,FALSE)))</f>
        <v/>
      </c>
      <c r="I15" s="113"/>
      <c r="J15" s="12"/>
      <c r="K15" s="15"/>
      <c r="L15" s="97" t="str">
        <f>A15&amp;IF(A15="","",IF(AD15="愛知","",IF(AD15="","","●")))</f>
        <v/>
      </c>
      <c r="X15" s="85" t="str">
        <f ca="1">IF(INDIRECT("A15")="","",INDIRECT("A15"))</f>
        <v/>
      </c>
      <c r="Y15" s="85" t="str">
        <f ca="1">IF(INDIRECT("B15")="","",INDIRECT("B15"))</f>
        <v/>
      </c>
      <c r="Z15" s="85" t="str">
        <f ca="1">IF(INDIRECT("C15")="","",INDIRECT("C15"))</f>
        <v/>
      </c>
      <c r="AA15" s="85" t="str">
        <f ca="1">IF(INDIRECT("D15")="","",INDIRECT("D15"))</f>
        <v/>
      </c>
      <c r="AB15" s="85" t="str">
        <f ca="1">IF(INDIRECT("E15")="","",INDIRECT("E15"))</f>
        <v/>
      </c>
      <c r="AC15" s="85" t="str">
        <f ca="1">IF(INDIRECT("F15")="","",INDIRECT("F15"))</f>
        <v/>
      </c>
      <c r="AD15" s="85" t="str">
        <f ca="1">IF(INDIRECT("G15")="","",INDIRECT("G15"))</f>
        <v/>
      </c>
      <c r="AE15" s="85" t="str">
        <f ca="1">IF(INDIRECT("H15")="","",INDIRECT("H15"))</f>
        <v/>
      </c>
      <c r="AF15" s="85" t="str">
        <f ca="1">IF(INDIRECT("I15")="","",INDIRECT("I15"))</f>
        <v/>
      </c>
      <c r="AG15" s="85" t="str">
        <f ca="1">IF(INDIRECT("J15")="","",INDIRECT("J15"))</f>
        <v/>
      </c>
      <c r="AH15" s="85" t="str">
        <f ca="1">IF(INDIRECT("K15")="","",INDIRECT("K15"))</f>
        <v/>
      </c>
      <c r="AI15" s="85" t="str">
        <f ca="1">IF(INDIRECT("A15")="","",INDIRECT("A15"))</f>
        <v/>
      </c>
    </row>
    <row r="16" spans="1:35" ht="20.100000000000001" customHeight="1" x14ac:dyDescent="0.15">
      <c r="A16" s="200"/>
      <c r="B16" s="16"/>
      <c r="C16" s="16"/>
      <c r="D16" s="17"/>
      <c r="E16" s="17"/>
      <c r="F16" s="100" t="str">
        <f t="shared" si="1"/>
        <v/>
      </c>
      <c r="G16" s="18"/>
      <c r="H16" s="122" t="str">
        <f ca="1">IF(AG16="","",IF(ISERROR(VLOOKUP(AG16,女子複!AG:AI,3,FALSE)),"",VLOOKUP(AG16,女子複!AG:AI,3,FALSE)))</f>
        <v/>
      </c>
      <c r="I16" s="19"/>
      <c r="J16" s="16"/>
      <c r="K16" s="20"/>
      <c r="L16" s="97" t="str">
        <f>A15&amp;IF(A15="","",IF(AD16="愛知","",IF(AD16="","","●")))</f>
        <v/>
      </c>
      <c r="X16" s="85" t="str">
        <f ca="1">IF(INDIRECT("A15")="","",INDIRECT("A15"))</f>
        <v/>
      </c>
      <c r="Y16" s="85" t="str">
        <f ca="1">IF(INDIRECT("B16")="","",INDIRECT("B16"))</f>
        <v/>
      </c>
      <c r="Z16" s="85" t="str">
        <f ca="1">IF(INDIRECT("C16")="","",INDIRECT("C16"))</f>
        <v/>
      </c>
      <c r="AA16" s="85" t="str">
        <f ca="1">IF(INDIRECT("D16")="","",INDIRECT("D16"))</f>
        <v/>
      </c>
      <c r="AB16" s="85" t="str">
        <f ca="1">IF(INDIRECT("E16")="","",INDIRECT("E16"))</f>
        <v/>
      </c>
      <c r="AC16" s="85" t="str">
        <f ca="1">IF(INDIRECT("F16")="","",INDIRECT("F16"))</f>
        <v/>
      </c>
      <c r="AD16" s="85" t="str">
        <f ca="1">IF(INDIRECT("G16")="","",INDIRECT("G16"))</f>
        <v/>
      </c>
      <c r="AE16" s="85" t="str">
        <f ca="1">IF(INDIRECT("H16")="","",INDIRECT("H16"))</f>
        <v/>
      </c>
      <c r="AF16" s="85" t="str">
        <f ca="1">IF(INDIRECT("I16")="","",INDIRECT("I16"))</f>
        <v/>
      </c>
      <c r="AG16" s="85" t="str">
        <f ca="1">IF(INDIRECT("J16")="","",INDIRECT("J16"))</f>
        <v/>
      </c>
      <c r="AH16" s="85" t="str">
        <f ca="1">IF(INDIRECT("K16")="","",INDIRECT("K16"))</f>
        <v/>
      </c>
      <c r="AI16" s="85" t="str">
        <f ca="1">IF(INDIRECT("A15")="","",INDIRECT("A15"))</f>
        <v/>
      </c>
    </row>
    <row r="17" spans="1:35" ht="20.100000000000001" customHeight="1" x14ac:dyDescent="0.15">
      <c r="A17" s="199"/>
      <c r="B17" s="12"/>
      <c r="C17" s="12"/>
      <c r="D17" s="13"/>
      <c r="E17" s="13"/>
      <c r="F17" s="91" t="str">
        <f t="shared" si="1"/>
        <v/>
      </c>
      <c r="G17" s="14"/>
      <c r="H17" s="121" t="str">
        <f ca="1">IF(AG17="","",IF(ISERROR(VLOOKUP(AG17,男子複!AG:AI,3,FALSE)),"",VLOOKUP(AG17,男子複!AG:AI,3,FALSE)))</f>
        <v/>
      </c>
      <c r="I17" s="113"/>
      <c r="J17" s="12"/>
      <c r="K17" s="15"/>
      <c r="L17" s="97" t="str">
        <f>A17&amp;IF(A17="","",IF(AD17="愛知","",IF(AD17="","","●")))</f>
        <v/>
      </c>
      <c r="X17" s="85" t="str">
        <f ca="1">IF(INDIRECT("A17")="","",INDIRECT("A17"))</f>
        <v/>
      </c>
      <c r="Y17" s="85" t="str">
        <f ca="1">IF(INDIRECT("B17")="","",INDIRECT("B17"))</f>
        <v/>
      </c>
      <c r="Z17" s="85" t="str">
        <f ca="1">IF(INDIRECT("C17")="","",INDIRECT("C17"))</f>
        <v/>
      </c>
      <c r="AA17" s="85" t="str">
        <f ca="1">IF(INDIRECT("D17")="","",INDIRECT("D17"))</f>
        <v/>
      </c>
      <c r="AB17" s="85" t="str">
        <f ca="1">IF(INDIRECT("E17")="","",INDIRECT("E17"))</f>
        <v/>
      </c>
      <c r="AC17" s="85" t="str">
        <f ca="1">IF(INDIRECT("F17")="","",INDIRECT("F17"))</f>
        <v/>
      </c>
      <c r="AD17" s="85" t="str">
        <f ca="1">IF(INDIRECT("G17")="","",INDIRECT("G17"))</f>
        <v/>
      </c>
      <c r="AE17" s="85" t="str">
        <f ca="1">IF(INDIRECT("H17")="","",INDIRECT("H17"))</f>
        <v/>
      </c>
      <c r="AF17" s="85" t="str">
        <f ca="1">IF(INDIRECT("I17")="","",INDIRECT("I17"))</f>
        <v/>
      </c>
      <c r="AG17" s="85" t="str">
        <f ca="1">IF(INDIRECT("J17")="","",INDIRECT("J17"))</f>
        <v/>
      </c>
      <c r="AH17" s="85" t="str">
        <f ca="1">IF(INDIRECT("K17")="","",INDIRECT("K17"))</f>
        <v/>
      </c>
      <c r="AI17" s="85" t="str">
        <f ca="1">IF(INDIRECT("A17")="","",INDIRECT("A17"))</f>
        <v/>
      </c>
    </row>
    <row r="18" spans="1:35" ht="20.100000000000001" customHeight="1" x14ac:dyDescent="0.15">
      <c r="A18" s="200"/>
      <c r="B18" s="16"/>
      <c r="C18" s="16"/>
      <c r="D18" s="17"/>
      <c r="E18" s="17"/>
      <c r="F18" s="100" t="str">
        <f t="shared" si="1"/>
        <v/>
      </c>
      <c r="G18" s="18"/>
      <c r="H18" s="122" t="str">
        <f ca="1">IF(AG18="","",IF(ISERROR(VLOOKUP(AG18,女子複!AG:AI,3,FALSE)),"",VLOOKUP(AG18,女子複!AG:AI,3,FALSE)))</f>
        <v/>
      </c>
      <c r="I18" s="19"/>
      <c r="J18" s="16"/>
      <c r="K18" s="20"/>
      <c r="L18" s="97" t="str">
        <f>A17&amp;IF(A17="","",IF(AD18="愛知","",IF(AD18="","","●")))</f>
        <v/>
      </c>
      <c r="X18" s="85" t="str">
        <f ca="1">IF(INDIRECT("A17")="","",INDIRECT("A17"))</f>
        <v/>
      </c>
      <c r="Y18" s="85" t="str">
        <f ca="1">IF(INDIRECT("B18")="","",INDIRECT("B18"))</f>
        <v/>
      </c>
      <c r="Z18" s="85" t="str">
        <f ca="1">IF(INDIRECT("C18")="","",INDIRECT("C18"))</f>
        <v/>
      </c>
      <c r="AA18" s="85" t="str">
        <f ca="1">IF(INDIRECT("D18")="","",INDIRECT("D18"))</f>
        <v/>
      </c>
      <c r="AB18" s="85" t="str">
        <f ca="1">IF(INDIRECT("E18")="","",INDIRECT("E18"))</f>
        <v/>
      </c>
      <c r="AC18" s="85" t="str">
        <f ca="1">IF(INDIRECT("F18")="","",INDIRECT("F18"))</f>
        <v/>
      </c>
      <c r="AD18" s="85" t="str">
        <f ca="1">IF(INDIRECT("G18")="","",INDIRECT("G18"))</f>
        <v/>
      </c>
      <c r="AE18" s="85" t="str">
        <f ca="1">IF(INDIRECT("H18")="","",INDIRECT("H18"))</f>
        <v/>
      </c>
      <c r="AF18" s="85" t="str">
        <f ca="1">IF(INDIRECT("I18")="","",INDIRECT("I18"))</f>
        <v/>
      </c>
      <c r="AG18" s="85" t="str">
        <f ca="1">IF(INDIRECT("J18")="","",INDIRECT("J18"))</f>
        <v/>
      </c>
      <c r="AH18" s="85" t="str">
        <f ca="1">IF(INDIRECT("K18")="","",INDIRECT("K18"))</f>
        <v/>
      </c>
      <c r="AI18" s="85" t="str">
        <f ca="1">IF(INDIRECT("A17")="","",INDIRECT("A17"))</f>
        <v/>
      </c>
    </row>
    <row r="19" spans="1:35" ht="20.100000000000001" customHeight="1" x14ac:dyDescent="0.15">
      <c r="A19" s="199"/>
      <c r="B19" s="12"/>
      <c r="C19" s="12"/>
      <c r="D19" s="13"/>
      <c r="E19" s="13"/>
      <c r="F19" s="91" t="str">
        <f t="shared" si="1"/>
        <v/>
      </c>
      <c r="G19" s="14"/>
      <c r="H19" s="121" t="str">
        <f ca="1">IF(AG19="","",IF(ISERROR(VLOOKUP(AG19,男子複!AG:AI,3,FALSE)),"",VLOOKUP(AG19,男子複!AG:AI,3,FALSE)))</f>
        <v/>
      </c>
      <c r="I19" s="113"/>
      <c r="J19" s="12"/>
      <c r="K19" s="15"/>
      <c r="L19" s="97" t="str">
        <f>A19&amp;IF(A19="","",IF(AD19="愛知","",IF(AD19="","","●")))</f>
        <v/>
      </c>
      <c r="X19" s="85" t="str">
        <f ca="1">IF(INDIRECT("A19")="","",INDIRECT("A19"))</f>
        <v/>
      </c>
      <c r="Y19" s="85" t="str">
        <f ca="1">IF(INDIRECT("B19")="","",INDIRECT("B19"))</f>
        <v/>
      </c>
      <c r="Z19" s="85" t="str">
        <f ca="1">IF(INDIRECT("C19")="","",INDIRECT("C19"))</f>
        <v/>
      </c>
      <c r="AA19" s="85" t="str">
        <f ca="1">IF(INDIRECT("D19")="","",INDIRECT("D19"))</f>
        <v/>
      </c>
      <c r="AB19" s="85" t="str">
        <f ca="1">IF(INDIRECT("E19")="","",INDIRECT("E19"))</f>
        <v/>
      </c>
      <c r="AC19" s="85" t="str">
        <f ca="1">IF(INDIRECT("F19")="","",INDIRECT("F19"))</f>
        <v/>
      </c>
      <c r="AD19" s="85" t="str">
        <f ca="1">IF(INDIRECT("G19")="","",INDIRECT("G19"))</f>
        <v/>
      </c>
      <c r="AE19" s="85" t="str">
        <f ca="1">IF(INDIRECT("H19")="","",INDIRECT("H19"))</f>
        <v/>
      </c>
      <c r="AF19" s="85" t="str">
        <f ca="1">IF(INDIRECT("I19")="","",INDIRECT("I19"))</f>
        <v/>
      </c>
      <c r="AG19" s="85" t="str">
        <f ca="1">IF(INDIRECT("J19")="","",INDIRECT("J19"))</f>
        <v/>
      </c>
      <c r="AH19" s="85" t="str">
        <f ca="1">IF(INDIRECT("K19")="","",INDIRECT("K19"))</f>
        <v/>
      </c>
      <c r="AI19" s="85" t="str">
        <f ca="1">IF(INDIRECT("A19")="","",INDIRECT("A19"))</f>
        <v/>
      </c>
    </row>
    <row r="20" spans="1:35" ht="20.100000000000001" customHeight="1" x14ac:dyDescent="0.15">
      <c r="A20" s="200"/>
      <c r="B20" s="16"/>
      <c r="C20" s="16"/>
      <c r="D20" s="17"/>
      <c r="E20" s="17"/>
      <c r="F20" s="100" t="str">
        <f t="shared" si="1"/>
        <v/>
      </c>
      <c r="G20" s="18"/>
      <c r="H20" s="122" t="str">
        <f ca="1">IF(AG20="","",IF(ISERROR(VLOOKUP(AG20,女子複!AG:AI,3,FALSE)),"",VLOOKUP(AG20,女子複!AG:AI,3,FALSE)))</f>
        <v/>
      </c>
      <c r="I20" s="19"/>
      <c r="J20" s="16"/>
      <c r="K20" s="20"/>
      <c r="L20" s="97" t="str">
        <f>A19&amp;IF(A19="","",IF(AD20="愛知","",IF(AD20="","","●")))</f>
        <v/>
      </c>
      <c r="X20" s="85" t="str">
        <f ca="1">IF(INDIRECT("A19")="","",INDIRECT("A19"))</f>
        <v/>
      </c>
      <c r="Y20" s="85" t="str">
        <f ca="1">IF(INDIRECT("B20")="","",INDIRECT("B20"))</f>
        <v/>
      </c>
      <c r="Z20" s="85" t="str">
        <f ca="1">IF(INDIRECT("C20")="","",INDIRECT("C20"))</f>
        <v/>
      </c>
      <c r="AA20" s="85" t="str">
        <f ca="1">IF(INDIRECT("D20")="","",INDIRECT("D20"))</f>
        <v/>
      </c>
      <c r="AB20" s="85" t="str">
        <f ca="1">IF(INDIRECT("E20")="","",INDIRECT("E20"))</f>
        <v/>
      </c>
      <c r="AC20" s="85" t="str">
        <f ca="1">IF(INDIRECT("F20")="","",INDIRECT("F20"))</f>
        <v/>
      </c>
      <c r="AD20" s="85" t="str">
        <f ca="1">IF(INDIRECT("G20")="","",INDIRECT("G20"))</f>
        <v/>
      </c>
      <c r="AE20" s="85" t="str">
        <f ca="1">IF(INDIRECT("H20")="","",INDIRECT("H20"))</f>
        <v/>
      </c>
      <c r="AF20" s="85" t="str">
        <f ca="1">IF(INDIRECT("I20")="","",INDIRECT("I20"))</f>
        <v/>
      </c>
      <c r="AG20" s="85" t="str">
        <f ca="1">IF(INDIRECT("J20")="","",INDIRECT("J20"))</f>
        <v/>
      </c>
      <c r="AH20" s="85" t="str">
        <f ca="1">IF(INDIRECT("K20")="","",INDIRECT("K20"))</f>
        <v/>
      </c>
      <c r="AI20" s="85" t="str">
        <f ca="1">IF(INDIRECT("A19")="","",INDIRECT("A19"))</f>
        <v/>
      </c>
    </row>
    <row r="21" spans="1:35" ht="20.100000000000001" customHeight="1" x14ac:dyDescent="0.15">
      <c r="A21" s="199"/>
      <c r="B21" s="12"/>
      <c r="C21" s="12"/>
      <c r="D21" s="13"/>
      <c r="E21" s="13"/>
      <c r="F21" s="91" t="str">
        <f t="shared" si="1"/>
        <v/>
      </c>
      <c r="G21" s="14"/>
      <c r="H21" s="121" t="str">
        <f ca="1">IF(AG21="","",IF(ISERROR(VLOOKUP(AG21,男子複!AG:AI,3,FALSE)),"",VLOOKUP(AG21,男子複!AG:AI,3,FALSE)))</f>
        <v/>
      </c>
      <c r="I21" s="113"/>
      <c r="J21" s="12"/>
      <c r="K21" s="15"/>
      <c r="L21" s="97" t="str">
        <f>A21&amp;IF(A21="","",IF(AD21="愛知","",IF(AD21="","","●")))</f>
        <v/>
      </c>
      <c r="X21" s="85" t="str">
        <f ca="1">IF(INDIRECT("A21")="","",INDIRECT("A21"))</f>
        <v/>
      </c>
      <c r="Y21" s="85" t="str">
        <f ca="1">IF(INDIRECT("B21")="","",INDIRECT("B21"))</f>
        <v/>
      </c>
      <c r="Z21" s="85" t="str">
        <f ca="1">IF(INDIRECT("C21")="","",INDIRECT("C21"))</f>
        <v/>
      </c>
      <c r="AA21" s="85" t="str">
        <f ca="1">IF(INDIRECT("D21")="","",INDIRECT("D21"))</f>
        <v/>
      </c>
      <c r="AB21" s="85" t="str">
        <f ca="1">IF(INDIRECT("E21")="","",INDIRECT("E21"))</f>
        <v/>
      </c>
      <c r="AC21" s="85" t="str">
        <f ca="1">IF(INDIRECT("F21")="","",INDIRECT("F21"))</f>
        <v/>
      </c>
      <c r="AD21" s="85" t="str">
        <f ca="1">IF(INDIRECT("G21")="","",INDIRECT("G21"))</f>
        <v/>
      </c>
      <c r="AE21" s="85" t="str">
        <f ca="1">IF(INDIRECT("H21")="","",INDIRECT("H21"))</f>
        <v/>
      </c>
      <c r="AF21" s="85" t="str">
        <f ca="1">IF(INDIRECT("I21")="","",INDIRECT("I21"))</f>
        <v/>
      </c>
      <c r="AG21" s="85" t="str">
        <f ca="1">IF(INDIRECT("J21")="","",INDIRECT("J21"))</f>
        <v/>
      </c>
      <c r="AH21" s="85" t="str">
        <f ca="1">IF(INDIRECT("K21")="","",INDIRECT("K21"))</f>
        <v/>
      </c>
      <c r="AI21" s="85" t="str">
        <f ca="1">IF(INDIRECT("A21")="","",INDIRECT("A21"))</f>
        <v/>
      </c>
    </row>
    <row r="22" spans="1:35" ht="20.100000000000001" customHeight="1" x14ac:dyDescent="0.15">
      <c r="A22" s="200"/>
      <c r="B22" s="16"/>
      <c r="C22" s="16"/>
      <c r="D22" s="17"/>
      <c r="E22" s="17"/>
      <c r="F22" s="100" t="str">
        <f t="shared" si="1"/>
        <v/>
      </c>
      <c r="G22" s="18"/>
      <c r="H22" s="122" t="str">
        <f ca="1">IF(AG22="","",IF(ISERROR(VLOOKUP(AG22,女子複!AG:AI,3,FALSE)),"",VLOOKUP(AG22,女子複!AG:AI,3,FALSE)))</f>
        <v/>
      </c>
      <c r="I22" s="19"/>
      <c r="J22" s="16"/>
      <c r="K22" s="20"/>
      <c r="L22" s="97" t="str">
        <f>A21&amp;IF(A21="","",IF(AD22="愛知","",IF(AD22="","","●")))</f>
        <v/>
      </c>
      <c r="X22" s="85" t="str">
        <f ca="1">IF(INDIRECT("A21")="","",INDIRECT("A21"))</f>
        <v/>
      </c>
      <c r="Y22" s="85" t="str">
        <f ca="1">IF(INDIRECT("B22")="","",INDIRECT("B22"))</f>
        <v/>
      </c>
      <c r="Z22" s="85" t="str">
        <f ca="1">IF(INDIRECT("C22")="","",INDIRECT("C22"))</f>
        <v/>
      </c>
      <c r="AA22" s="85" t="str">
        <f ca="1">IF(INDIRECT("D22")="","",INDIRECT("D22"))</f>
        <v/>
      </c>
      <c r="AB22" s="85" t="str">
        <f ca="1">IF(INDIRECT("E22")="","",INDIRECT("E22"))</f>
        <v/>
      </c>
      <c r="AC22" s="85" t="str">
        <f ca="1">IF(INDIRECT("F22")="","",INDIRECT("F22"))</f>
        <v/>
      </c>
      <c r="AD22" s="85" t="str">
        <f ca="1">IF(INDIRECT("G22")="","",INDIRECT("G22"))</f>
        <v/>
      </c>
      <c r="AE22" s="85" t="str">
        <f ca="1">IF(INDIRECT("H22")="","",INDIRECT("H22"))</f>
        <v/>
      </c>
      <c r="AF22" s="85" t="str">
        <f ca="1">IF(INDIRECT("I22")="","",INDIRECT("I22"))</f>
        <v/>
      </c>
      <c r="AG22" s="85" t="str">
        <f ca="1">IF(INDIRECT("J22")="","",INDIRECT("J22"))</f>
        <v/>
      </c>
      <c r="AH22" s="85" t="str">
        <f ca="1">IF(INDIRECT("K22")="","",INDIRECT("K22"))</f>
        <v/>
      </c>
      <c r="AI22" s="85" t="str">
        <f ca="1">IF(INDIRECT("A21")="","",INDIRECT("A21"))</f>
        <v/>
      </c>
    </row>
    <row r="23" spans="1:35" ht="20.100000000000001" customHeight="1" x14ac:dyDescent="0.15">
      <c r="A23" s="199"/>
      <c r="B23" s="12"/>
      <c r="C23" s="12"/>
      <c r="D23" s="13"/>
      <c r="E23" s="13"/>
      <c r="F23" s="91" t="str">
        <f t="shared" si="1"/>
        <v/>
      </c>
      <c r="G23" s="14"/>
      <c r="H23" s="121" t="str">
        <f ca="1">IF(AG23="","",IF(ISERROR(VLOOKUP(AG23,男子複!AG:AI,3,FALSE)),"",VLOOKUP(AG23,男子複!AG:AI,3,FALSE)))</f>
        <v/>
      </c>
      <c r="I23" s="113"/>
      <c r="J23" s="12"/>
      <c r="K23" s="15"/>
      <c r="L23" s="97" t="str">
        <f>A23&amp;IF(A23="","",IF(AD23="愛知","",IF(AD23="","","●")))</f>
        <v/>
      </c>
      <c r="X23" s="85" t="str">
        <f ca="1">IF(INDIRECT("A23")="","",INDIRECT("A23"))</f>
        <v/>
      </c>
      <c r="Y23" s="85" t="str">
        <f ca="1">IF(INDIRECT("B23")="","",INDIRECT("B23"))</f>
        <v/>
      </c>
      <c r="Z23" s="85" t="str">
        <f ca="1">IF(INDIRECT("C23")="","",INDIRECT("C23"))</f>
        <v/>
      </c>
      <c r="AA23" s="85" t="str">
        <f ca="1">IF(INDIRECT("D23")="","",INDIRECT("D23"))</f>
        <v/>
      </c>
      <c r="AB23" s="85" t="str">
        <f ca="1">IF(INDIRECT("E23")="","",INDIRECT("E23"))</f>
        <v/>
      </c>
      <c r="AC23" s="85" t="str">
        <f ca="1">IF(INDIRECT("F23")="","",INDIRECT("F23"))</f>
        <v/>
      </c>
      <c r="AD23" s="85" t="str">
        <f ca="1">IF(INDIRECT("G23")="","",INDIRECT("G23"))</f>
        <v/>
      </c>
      <c r="AE23" s="85" t="str">
        <f ca="1">IF(INDIRECT("H23")="","",INDIRECT("H23"))</f>
        <v/>
      </c>
      <c r="AF23" s="85" t="str">
        <f ca="1">IF(INDIRECT("I23")="","",INDIRECT("I23"))</f>
        <v/>
      </c>
      <c r="AG23" s="85" t="str">
        <f ca="1">IF(INDIRECT("J23")="","",INDIRECT("J23"))</f>
        <v/>
      </c>
      <c r="AH23" s="85" t="str">
        <f ca="1">IF(INDIRECT("K23")="","",INDIRECT("K23"))</f>
        <v/>
      </c>
      <c r="AI23" s="85" t="str">
        <f ca="1">IF(INDIRECT("A23")="","",INDIRECT("A23"))</f>
        <v/>
      </c>
    </row>
    <row r="24" spans="1:35" ht="20.100000000000001" customHeight="1" x14ac:dyDescent="0.15">
      <c r="A24" s="200"/>
      <c r="B24" s="16"/>
      <c r="C24" s="16"/>
      <c r="D24" s="17"/>
      <c r="E24" s="17"/>
      <c r="F24" s="100" t="str">
        <f t="shared" si="1"/>
        <v/>
      </c>
      <c r="G24" s="18"/>
      <c r="H24" s="122" t="str">
        <f ca="1">IF(AG24="","",IF(ISERROR(VLOOKUP(AG24,女子複!AG:AI,3,FALSE)),"",VLOOKUP(AG24,女子複!AG:AI,3,FALSE)))</f>
        <v/>
      </c>
      <c r="I24" s="19"/>
      <c r="J24" s="16"/>
      <c r="K24" s="20"/>
      <c r="L24" s="97" t="str">
        <f>A23&amp;IF(A23="","",IF(AD24="愛知","",IF(AD24="","","●")))</f>
        <v/>
      </c>
      <c r="X24" s="85" t="str">
        <f ca="1">IF(INDIRECT("A23")="","",INDIRECT("A23"))</f>
        <v/>
      </c>
      <c r="Y24" s="85" t="str">
        <f ca="1">IF(INDIRECT("B24")="","",INDIRECT("B24"))</f>
        <v/>
      </c>
      <c r="Z24" s="85" t="str">
        <f ca="1">IF(INDIRECT("C24")="","",INDIRECT("C24"))</f>
        <v/>
      </c>
      <c r="AA24" s="85" t="str">
        <f ca="1">IF(INDIRECT("D24")="","",INDIRECT("D24"))</f>
        <v/>
      </c>
      <c r="AB24" s="85" t="str">
        <f ca="1">IF(INDIRECT("E24")="","",INDIRECT("E24"))</f>
        <v/>
      </c>
      <c r="AC24" s="85" t="str">
        <f ca="1">IF(INDIRECT("F24")="","",INDIRECT("F24"))</f>
        <v/>
      </c>
      <c r="AD24" s="85" t="str">
        <f ca="1">IF(INDIRECT("G24")="","",INDIRECT("G24"))</f>
        <v/>
      </c>
      <c r="AE24" s="85" t="str">
        <f ca="1">IF(INDIRECT("H24")="","",INDIRECT("H24"))</f>
        <v/>
      </c>
      <c r="AF24" s="85" t="str">
        <f ca="1">IF(INDIRECT("I24")="","",INDIRECT("I24"))</f>
        <v/>
      </c>
      <c r="AG24" s="85" t="str">
        <f ca="1">IF(INDIRECT("J24")="","",INDIRECT("J24"))</f>
        <v/>
      </c>
      <c r="AH24" s="85" t="str">
        <f ca="1">IF(INDIRECT("K24")="","",INDIRECT("K24"))</f>
        <v/>
      </c>
      <c r="AI24" s="85" t="str">
        <f ca="1">IF(INDIRECT("A23")="","",INDIRECT("A23"))</f>
        <v/>
      </c>
    </row>
    <row r="25" spans="1:35" ht="20.100000000000001" customHeight="1" x14ac:dyDescent="0.15">
      <c r="A25" s="199"/>
      <c r="B25" s="12"/>
      <c r="C25" s="12"/>
      <c r="D25" s="13"/>
      <c r="E25" s="13"/>
      <c r="F25" s="91" t="str">
        <f t="shared" si="1"/>
        <v/>
      </c>
      <c r="G25" s="14"/>
      <c r="H25" s="121" t="str">
        <f ca="1">IF(AG25="","",IF(ISERROR(VLOOKUP(AG25,男子複!AG:AI,3,FALSE)),"",VLOOKUP(AG25,男子複!AG:AI,3,FALSE)))</f>
        <v/>
      </c>
      <c r="I25" s="113"/>
      <c r="J25" s="12"/>
      <c r="K25" s="15"/>
      <c r="L25" s="97" t="str">
        <f>A25&amp;IF(A25="","",IF(AD25="愛知","",IF(AD25="","","●")))</f>
        <v/>
      </c>
      <c r="X25" s="85" t="str">
        <f ca="1">IF(INDIRECT("A25")="","",INDIRECT("A25"))</f>
        <v/>
      </c>
      <c r="Y25" s="85" t="str">
        <f ca="1">IF(INDIRECT("B25")="","",INDIRECT("B25"))</f>
        <v/>
      </c>
      <c r="Z25" s="85" t="str">
        <f ca="1">IF(INDIRECT("C25")="","",INDIRECT("C25"))</f>
        <v/>
      </c>
      <c r="AA25" s="85" t="str">
        <f ca="1">IF(INDIRECT("D25")="","",INDIRECT("D25"))</f>
        <v/>
      </c>
      <c r="AB25" s="85" t="str">
        <f ca="1">IF(INDIRECT("E25")="","",INDIRECT("E25"))</f>
        <v/>
      </c>
      <c r="AC25" s="85" t="str">
        <f ca="1">IF(INDIRECT("F25")="","",INDIRECT("F25"))</f>
        <v/>
      </c>
      <c r="AD25" s="85" t="str">
        <f ca="1">IF(INDIRECT("G25")="","",INDIRECT("G25"))</f>
        <v/>
      </c>
      <c r="AE25" s="85" t="str">
        <f ca="1">IF(INDIRECT("H25")="","",INDIRECT("H25"))</f>
        <v/>
      </c>
      <c r="AF25" s="85" t="str">
        <f ca="1">IF(INDIRECT("I25")="","",INDIRECT("I25"))</f>
        <v/>
      </c>
      <c r="AG25" s="85" t="str">
        <f ca="1">IF(INDIRECT("J25")="","",INDIRECT("J25"))</f>
        <v/>
      </c>
      <c r="AH25" s="85" t="str">
        <f ca="1">IF(INDIRECT("K25")="","",INDIRECT("K25"))</f>
        <v/>
      </c>
      <c r="AI25" s="85" t="str">
        <f ca="1">IF(INDIRECT("A25")="","",INDIRECT("A25"))</f>
        <v/>
      </c>
    </row>
    <row r="26" spans="1:35" ht="20.100000000000001" customHeight="1" x14ac:dyDescent="0.15">
      <c r="A26" s="200"/>
      <c r="B26" s="16"/>
      <c r="C26" s="16"/>
      <c r="D26" s="17"/>
      <c r="E26" s="17"/>
      <c r="F26" s="100" t="str">
        <f t="shared" si="1"/>
        <v/>
      </c>
      <c r="G26" s="18"/>
      <c r="H26" s="122" t="str">
        <f ca="1">IF(AG26="","",IF(ISERROR(VLOOKUP(AG26,女子複!AG:AI,3,FALSE)),"",VLOOKUP(AG26,女子複!AG:AI,3,FALSE)))</f>
        <v/>
      </c>
      <c r="I26" s="19"/>
      <c r="J26" s="16"/>
      <c r="K26" s="20"/>
      <c r="L26" s="97" t="str">
        <f>A25&amp;IF(A25="","",IF(AD26="愛知","",IF(AD26="","","●")))</f>
        <v/>
      </c>
      <c r="X26" s="85" t="str">
        <f ca="1">IF(INDIRECT("A25")="","",INDIRECT("A25"))</f>
        <v/>
      </c>
      <c r="Y26" s="85" t="str">
        <f ca="1">IF(INDIRECT("B26")="","",INDIRECT("B26"))</f>
        <v/>
      </c>
      <c r="Z26" s="85" t="str">
        <f ca="1">IF(INDIRECT("C26")="","",INDIRECT("C26"))</f>
        <v/>
      </c>
      <c r="AA26" s="85" t="str">
        <f ca="1">IF(INDIRECT("D26")="","",INDIRECT("D26"))</f>
        <v/>
      </c>
      <c r="AB26" s="85" t="str">
        <f ca="1">IF(INDIRECT("E26")="","",INDIRECT("E26"))</f>
        <v/>
      </c>
      <c r="AC26" s="85" t="str">
        <f ca="1">IF(INDIRECT("F26")="","",INDIRECT("F26"))</f>
        <v/>
      </c>
      <c r="AD26" s="85" t="str">
        <f ca="1">IF(INDIRECT("G26")="","",INDIRECT("G26"))</f>
        <v/>
      </c>
      <c r="AE26" s="85" t="str">
        <f ca="1">IF(INDIRECT("H26")="","",INDIRECT("H26"))</f>
        <v/>
      </c>
      <c r="AF26" s="85" t="str">
        <f ca="1">IF(INDIRECT("I26")="","",INDIRECT("I26"))</f>
        <v/>
      </c>
      <c r="AG26" s="85" t="str">
        <f ca="1">IF(INDIRECT("J26")="","",INDIRECT("J26"))</f>
        <v/>
      </c>
      <c r="AH26" s="85" t="str">
        <f ca="1">IF(INDIRECT("K26")="","",INDIRECT("K26"))</f>
        <v/>
      </c>
      <c r="AI26" s="85" t="str">
        <f ca="1">IF(INDIRECT("A25")="","",INDIRECT("A25"))</f>
        <v/>
      </c>
    </row>
    <row r="27" spans="1:35" ht="20.100000000000001" customHeight="1" x14ac:dyDescent="0.15">
      <c r="A27" s="199"/>
      <c r="B27" s="12"/>
      <c r="C27" s="12"/>
      <c r="D27" s="13"/>
      <c r="E27" s="13"/>
      <c r="F27" s="91" t="str">
        <f t="shared" si="1"/>
        <v/>
      </c>
      <c r="G27" s="14"/>
      <c r="H27" s="121" t="str">
        <f ca="1">IF(AG27="","",IF(ISERROR(VLOOKUP(AG27,男子複!AG:AI,3,FALSE)),"",VLOOKUP(AG27,男子複!AG:AI,3,FALSE)))</f>
        <v/>
      </c>
      <c r="I27" s="113"/>
      <c r="J27" s="12"/>
      <c r="K27" s="15"/>
      <c r="L27" s="97" t="str">
        <f>A27&amp;IF(A27="","",IF(AD27="愛知","",IF(AD27="","","●")))</f>
        <v/>
      </c>
      <c r="X27" s="85" t="str">
        <f ca="1">IF(INDIRECT("A27")="","",INDIRECT("A27"))</f>
        <v/>
      </c>
      <c r="Y27" s="85" t="str">
        <f ca="1">IF(INDIRECT("B27")="","",INDIRECT("B27"))</f>
        <v/>
      </c>
      <c r="Z27" s="85" t="str">
        <f ca="1">IF(INDIRECT("C27")="","",INDIRECT("C27"))</f>
        <v/>
      </c>
      <c r="AA27" s="85" t="str">
        <f ca="1">IF(INDIRECT("D27")="","",INDIRECT("D27"))</f>
        <v/>
      </c>
      <c r="AB27" s="85" t="str">
        <f ca="1">IF(INDIRECT("E27")="","",INDIRECT("E27"))</f>
        <v/>
      </c>
      <c r="AC27" s="85" t="str">
        <f ca="1">IF(INDIRECT("F27")="","",INDIRECT("F27"))</f>
        <v/>
      </c>
      <c r="AD27" s="85" t="str">
        <f ca="1">IF(INDIRECT("G27")="","",INDIRECT("G27"))</f>
        <v/>
      </c>
      <c r="AE27" s="85" t="str">
        <f ca="1">IF(INDIRECT("H27")="","",INDIRECT("H27"))</f>
        <v/>
      </c>
      <c r="AF27" s="85" t="str">
        <f ca="1">IF(INDIRECT("I27")="","",INDIRECT("I27"))</f>
        <v/>
      </c>
      <c r="AG27" s="85" t="str">
        <f ca="1">IF(INDIRECT("J27")="","",INDIRECT("J27"))</f>
        <v/>
      </c>
      <c r="AH27" s="85" t="str">
        <f ca="1">IF(INDIRECT("K27")="","",INDIRECT("K27"))</f>
        <v/>
      </c>
      <c r="AI27" s="85" t="str">
        <f ca="1">IF(INDIRECT("A27")="","",INDIRECT("A27"))</f>
        <v/>
      </c>
    </row>
    <row r="28" spans="1:35" ht="20.100000000000001" customHeight="1" x14ac:dyDescent="0.15">
      <c r="A28" s="200"/>
      <c r="B28" s="16"/>
      <c r="C28" s="16"/>
      <c r="D28" s="17"/>
      <c r="E28" s="17"/>
      <c r="F28" s="100" t="str">
        <f t="shared" si="1"/>
        <v/>
      </c>
      <c r="G28" s="18"/>
      <c r="H28" s="122" t="str">
        <f ca="1">IF(AG28="","",IF(ISERROR(VLOOKUP(AG28,女子複!AG:AI,3,FALSE)),"",VLOOKUP(AG28,女子複!AG:AI,3,FALSE)))</f>
        <v/>
      </c>
      <c r="I28" s="19"/>
      <c r="J28" s="16"/>
      <c r="K28" s="20"/>
      <c r="L28" s="97" t="str">
        <f>A27&amp;IF(A27="","",IF(AD28="愛知","",IF(AD28="","","●")))</f>
        <v/>
      </c>
      <c r="X28" s="85" t="str">
        <f ca="1">IF(INDIRECT("A27")="","",INDIRECT("A27"))</f>
        <v/>
      </c>
      <c r="Y28" s="85" t="str">
        <f ca="1">IF(INDIRECT("B28")="","",INDIRECT("B28"))</f>
        <v/>
      </c>
      <c r="Z28" s="85" t="str">
        <f ca="1">IF(INDIRECT("C28")="","",INDIRECT("C28"))</f>
        <v/>
      </c>
      <c r="AA28" s="85" t="str">
        <f ca="1">IF(INDIRECT("D28")="","",INDIRECT("D28"))</f>
        <v/>
      </c>
      <c r="AB28" s="85" t="str">
        <f ca="1">IF(INDIRECT("E28")="","",INDIRECT("E28"))</f>
        <v/>
      </c>
      <c r="AC28" s="85" t="str">
        <f ca="1">IF(INDIRECT("F28")="","",INDIRECT("F28"))</f>
        <v/>
      </c>
      <c r="AD28" s="85" t="str">
        <f ca="1">IF(INDIRECT("G28")="","",INDIRECT("G28"))</f>
        <v/>
      </c>
      <c r="AE28" s="85" t="str">
        <f ca="1">IF(INDIRECT("H28")="","",INDIRECT("H28"))</f>
        <v/>
      </c>
      <c r="AF28" s="85" t="str">
        <f ca="1">IF(INDIRECT("I28")="","",INDIRECT("I28"))</f>
        <v/>
      </c>
      <c r="AG28" s="85" t="str">
        <f ca="1">IF(INDIRECT("J28")="","",INDIRECT("J28"))</f>
        <v/>
      </c>
      <c r="AH28" s="85" t="str">
        <f ca="1">IF(INDIRECT("K28")="","",INDIRECT("K28"))</f>
        <v/>
      </c>
      <c r="AI28" s="85" t="str">
        <f ca="1">IF(INDIRECT("A27")="","",INDIRECT("A27"))</f>
        <v/>
      </c>
    </row>
    <row r="29" spans="1:35" ht="20.100000000000001" customHeight="1" x14ac:dyDescent="0.15">
      <c r="A29" s="199"/>
      <c r="B29" s="12"/>
      <c r="C29" s="12"/>
      <c r="D29" s="13"/>
      <c r="E29" s="13"/>
      <c r="F29" s="91" t="str">
        <f t="shared" si="1"/>
        <v/>
      </c>
      <c r="G29" s="14"/>
      <c r="H29" s="121" t="str">
        <f ca="1">IF(AG29="","",IF(ISERROR(VLOOKUP(AG29,男子複!AG:AI,3,FALSE)),"",VLOOKUP(AG29,男子複!AG:AI,3,FALSE)))</f>
        <v/>
      </c>
      <c r="I29" s="113"/>
      <c r="J29" s="12"/>
      <c r="K29" s="15"/>
      <c r="L29" s="97" t="str">
        <f>A29&amp;IF(A29="","",IF(AD29="愛知","",IF(AD29="","","●")))</f>
        <v/>
      </c>
      <c r="X29" s="85" t="str">
        <f ca="1">IF(INDIRECT("A29")="","",INDIRECT("A29"))</f>
        <v/>
      </c>
      <c r="Y29" s="85" t="str">
        <f ca="1">IF(INDIRECT("B29")="","",INDIRECT("B29"))</f>
        <v/>
      </c>
      <c r="Z29" s="85" t="str">
        <f ca="1">IF(INDIRECT("C29")="","",INDIRECT("C29"))</f>
        <v/>
      </c>
      <c r="AA29" s="85" t="str">
        <f ca="1">IF(INDIRECT("D29")="","",INDIRECT("D29"))</f>
        <v/>
      </c>
      <c r="AB29" s="85" t="str">
        <f ca="1">IF(INDIRECT("E29")="","",INDIRECT("E29"))</f>
        <v/>
      </c>
      <c r="AC29" s="85" t="str">
        <f ca="1">IF(INDIRECT("F29")="","",INDIRECT("F29"))</f>
        <v/>
      </c>
      <c r="AD29" s="85" t="str">
        <f ca="1">IF(INDIRECT("G29")="","",INDIRECT("G29"))</f>
        <v/>
      </c>
      <c r="AE29" s="85" t="str">
        <f ca="1">IF(INDIRECT("H29")="","",INDIRECT("H29"))</f>
        <v/>
      </c>
      <c r="AF29" s="85" t="str">
        <f ca="1">IF(INDIRECT("I29")="","",INDIRECT("I29"))</f>
        <v/>
      </c>
      <c r="AG29" s="85" t="str">
        <f ca="1">IF(INDIRECT("J29")="","",INDIRECT("J29"))</f>
        <v/>
      </c>
      <c r="AH29" s="85" t="str">
        <f ca="1">IF(INDIRECT("K29")="","",INDIRECT("K29"))</f>
        <v/>
      </c>
      <c r="AI29" s="85" t="str">
        <f ca="1">IF(INDIRECT("A29")="","",INDIRECT("A29"))</f>
        <v/>
      </c>
    </row>
    <row r="30" spans="1:35" ht="20.100000000000001" customHeight="1" x14ac:dyDescent="0.15">
      <c r="A30" s="200"/>
      <c r="B30" s="16"/>
      <c r="C30" s="16"/>
      <c r="D30" s="17"/>
      <c r="E30" s="17"/>
      <c r="F30" s="100" t="str">
        <f t="shared" si="1"/>
        <v/>
      </c>
      <c r="G30" s="18"/>
      <c r="H30" s="122" t="str">
        <f ca="1">IF(AG30="","",IF(ISERROR(VLOOKUP(AG30,女子複!AG:AI,3,FALSE)),"",VLOOKUP(AG30,女子複!AG:AI,3,FALSE)))</f>
        <v/>
      </c>
      <c r="I30" s="19"/>
      <c r="J30" s="16"/>
      <c r="K30" s="20"/>
      <c r="L30" s="97" t="str">
        <f>A29&amp;IF(A29="","",IF(AD30="愛知","",IF(AD30="","","●")))</f>
        <v/>
      </c>
      <c r="X30" s="85" t="str">
        <f ca="1">IF(INDIRECT("A29")="","",INDIRECT("A29"))</f>
        <v/>
      </c>
      <c r="Y30" s="85" t="str">
        <f ca="1">IF(INDIRECT("B30")="","",INDIRECT("B30"))</f>
        <v/>
      </c>
      <c r="Z30" s="85" t="str">
        <f ca="1">IF(INDIRECT("C30")="","",INDIRECT("C30"))</f>
        <v/>
      </c>
      <c r="AA30" s="85" t="str">
        <f ca="1">IF(INDIRECT("D30")="","",INDIRECT("D30"))</f>
        <v/>
      </c>
      <c r="AB30" s="85" t="str">
        <f ca="1">IF(INDIRECT("E30")="","",INDIRECT("E30"))</f>
        <v/>
      </c>
      <c r="AC30" s="85" t="str">
        <f ca="1">IF(INDIRECT("F30")="","",INDIRECT("F30"))</f>
        <v/>
      </c>
      <c r="AD30" s="85" t="str">
        <f ca="1">IF(INDIRECT("G30")="","",INDIRECT("G30"))</f>
        <v/>
      </c>
      <c r="AE30" s="85" t="str">
        <f ca="1">IF(INDIRECT("H30")="","",INDIRECT("H30"))</f>
        <v/>
      </c>
      <c r="AF30" s="85" t="str">
        <f ca="1">IF(INDIRECT("I30")="","",INDIRECT("I30"))</f>
        <v/>
      </c>
      <c r="AG30" s="85" t="str">
        <f ca="1">IF(INDIRECT("J30")="","",INDIRECT("J30"))</f>
        <v/>
      </c>
      <c r="AH30" s="85" t="str">
        <f ca="1">IF(INDIRECT("K30")="","",INDIRECT("K30"))</f>
        <v/>
      </c>
      <c r="AI30" s="85" t="str">
        <f ca="1">IF(INDIRECT("A29")="","",INDIRECT("A29"))</f>
        <v/>
      </c>
    </row>
    <row r="31" spans="1:35" ht="20.100000000000001" customHeight="1" x14ac:dyDescent="0.15">
      <c r="A31" s="199"/>
      <c r="B31" s="12"/>
      <c r="C31" s="12"/>
      <c r="D31" s="13"/>
      <c r="E31" s="13"/>
      <c r="F31" s="91" t="str">
        <f t="shared" si="1"/>
        <v/>
      </c>
      <c r="G31" s="14"/>
      <c r="H31" s="121" t="str">
        <f ca="1">IF(AG31="","",IF(ISERROR(VLOOKUP(AG31,男子複!AG:AI,3,FALSE)),"",VLOOKUP(AG31,男子複!AG:AI,3,FALSE)))</f>
        <v/>
      </c>
      <c r="I31" s="113"/>
      <c r="J31" s="12"/>
      <c r="K31" s="15"/>
      <c r="L31" s="97" t="str">
        <f>A31&amp;IF(A31="","",IF(AD31="愛知","",IF(AD31="","","●")))</f>
        <v/>
      </c>
      <c r="X31" s="85" t="str">
        <f ca="1">IF(INDIRECT("A31")="","",INDIRECT("A31"))</f>
        <v/>
      </c>
      <c r="Y31" s="85" t="str">
        <f ca="1">IF(INDIRECT("B31")="","",INDIRECT("B31"))</f>
        <v/>
      </c>
      <c r="Z31" s="85" t="str">
        <f ca="1">IF(INDIRECT("C31")="","",INDIRECT("C31"))</f>
        <v/>
      </c>
      <c r="AA31" s="85" t="str">
        <f ca="1">IF(INDIRECT("D31")="","",INDIRECT("D31"))</f>
        <v/>
      </c>
      <c r="AB31" s="85" t="str">
        <f ca="1">IF(INDIRECT("E31")="","",INDIRECT("E31"))</f>
        <v/>
      </c>
      <c r="AC31" s="85" t="str">
        <f ca="1">IF(INDIRECT("F31")="","",INDIRECT("F31"))</f>
        <v/>
      </c>
      <c r="AD31" s="85" t="str">
        <f ca="1">IF(INDIRECT("G31")="","",INDIRECT("G31"))</f>
        <v/>
      </c>
      <c r="AE31" s="85" t="str">
        <f ca="1">IF(INDIRECT("H31")="","",INDIRECT("H31"))</f>
        <v/>
      </c>
      <c r="AF31" s="85" t="str">
        <f ca="1">IF(INDIRECT("I31")="","",INDIRECT("I31"))</f>
        <v/>
      </c>
      <c r="AG31" s="85" t="str">
        <f ca="1">IF(INDIRECT("J31")="","",INDIRECT("J31"))</f>
        <v/>
      </c>
      <c r="AH31" s="85" t="str">
        <f ca="1">IF(INDIRECT("K31")="","",INDIRECT("K31"))</f>
        <v/>
      </c>
      <c r="AI31" s="85" t="str">
        <f ca="1">IF(INDIRECT("A31")="","",INDIRECT("A31"))</f>
        <v/>
      </c>
    </row>
    <row r="32" spans="1:35" ht="20.100000000000001" customHeight="1" x14ac:dyDescent="0.15">
      <c r="A32" s="200"/>
      <c r="B32" s="16"/>
      <c r="C32" s="16"/>
      <c r="D32" s="17"/>
      <c r="E32" s="17"/>
      <c r="F32" s="100" t="str">
        <f t="shared" si="1"/>
        <v/>
      </c>
      <c r="G32" s="18"/>
      <c r="H32" s="122" t="str">
        <f ca="1">IF(AG32="","",IF(ISERROR(VLOOKUP(AG32,女子複!AG:AI,3,FALSE)),"",VLOOKUP(AG32,女子複!AG:AI,3,FALSE)))</f>
        <v/>
      </c>
      <c r="I32" s="19"/>
      <c r="J32" s="16"/>
      <c r="K32" s="20"/>
      <c r="L32" s="97" t="str">
        <f>A31&amp;IF(A31="","",IF(AD32="愛知","",IF(AD32="","","●")))</f>
        <v/>
      </c>
      <c r="X32" s="85" t="str">
        <f ca="1">IF(INDIRECT("A31")="","",INDIRECT("A31"))</f>
        <v/>
      </c>
      <c r="Y32" s="85" t="str">
        <f ca="1">IF(INDIRECT("B32")="","",INDIRECT("B32"))</f>
        <v/>
      </c>
      <c r="Z32" s="85" t="str">
        <f ca="1">IF(INDIRECT("C32")="","",INDIRECT("C32"))</f>
        <v/>
      </c>
      <c r="AA32" s="85" t="str">
        <f ca="1">IF(INDIRECT("D32")="","",INDIRECT("D32"))</f>
        <v/>
      </c>
      <c r="AB32" s="85" t="str">
        <f ca="1">IF(INDIRECT("E32")="","",INDIRECT("E32"))</f>
        <v/>
      </c>
      <c r="AC32" s="85" t="str">
        <f ca="1">IF(INDIRECT("F32")="","",INDIRECT("F32"))</f>
        <v/>
      </c>
      <c r="AD32" s="85" t="str">
        <f ca="1">IF(INDIRECT("G32")="","",INDIRECT("G32"))</f>
        <v/>
      </c>
      <c r="AE32" s="85" t="str">
        <f ca="1">IF(INDIRECT("H32")="","",INDIRECT("H32"))</f>
        <v/>
      </c>
      <c r="AF32" s="85" t="str">
        <f ca="1">IF(INDIRECT("I32")="","",INDIRECT("I32"))</f>
        <v/>
      </c>
      <c r="AG32" s="85" t="str">
        <f ca="1">IF(INDIRECT("J32")="","",INDIRECT("J32"))</f>
        <v/>
      </c>
      <c r="AH32" s="85" t="str">
        <f ca="1">IF(INDIRECT("K32")="","",INDIRECT("K32"))</f>
        <v/>
      </c>
      <c r="AI32" s="85" t="str">
        <f ca="1">IF(INDIRECT("A31")="","",INDIRECT("A31"))</f>
        <v/>
      </c>
    </row>
    <row r="33" spans="1:35" ht="20.100000000000001" customHeight="1" x14ac:dyDescent="0.15">
      <c r="A33" s="199"/>
      <c r="B33" s="12"/>
      <c r="C33" s="12"/>
      <c r="D33" s="13"/>
      <c r="E33" s="13"/>
      <c r="F33" s="91" t="str">
        <f t="shared" si="1"/>
        <v/>
      </c>
      <c r="G33" s="14"/>
      <c r="H33" s="121" t="str">
        <f ca="1">IF(AG33="","",IF(ISERROR(VLOOKUP(AG33,男子複!AG:AI,3,FALSE)),"",VLOOKUP(AG33,男子複!AG:AI,3,FALSE)))</f>
        <v/>
      </c>
      <c r="I33" s="113"/>
      <c r="J33" s="12"/>
      <c r="K33" s="15"/>
      <c r="L33" s="97" t="str">
        <f>A33&amp;IF(A33="","",IF(AD33="愛知","",IF(AD33="","","●")))</f>
        <v/>
      </c>
      <c r="X33" s="85" t="str">
        <f ca="1">IF(INDIRECT("A33")="","",INDIRECT("A33"))</f>
        <v/>
      </c>
      <c r="Y33" s="85" t="str">
        <f ca="1">IF(INDIRECT("B33")="","",INDIRECT("B33"))</f>
        <v/>
      </c>
      <c r="Z33" s="85" t="str">
        <f ca="1">IF(INDIRECT("C33")="","",INDIRECT("C33"))</f>
        <v/>
      </c>
      <c r="AA33" s="85" t="str">
        <f ca="1">IF(INDIRECT("D33")="","",INDIRECT("D33"))</f>
        <v/>
      </c>
      <c r="AB33" s="85" t="str">
        <f ca="1">IF(INDIRECT("E33")="","",INDIRECT("E33"))</f>
        <v/>
      </c>
      <c r="AC33" s="85" t="str">
        <f ca="1">IF(INDIRECT("F33")="","",INDIRECT("F33"))</f>
        <v/>
      </c>
      <c r="AD33" s="85" t="str">
        <f ca="1">IF(INDIRECT("G33")="","",INDIRECT("G33"))</f>
        <v/>
      </c>
      <c r="AE33" s="85" t="str">
        <f ca="1">IF(INDIRECT("H33")="","",INDIRECT("H33"))</f>
        <v/>
      </c>
      <c r="AF33" s="85" t="str">
        <f ca="1">IF(INDIRECT("I33")="","",INDIRECT("I33"))</f>
        <v/>
      </c>
      <c r="AG33" s="85" t="str">
        <f ca="1">IF(INDIRECT("J33")="","",INDIRECT("J33"))</f>
        <v/>
      </c>
      <c r="AH33" s="85" t="str">
        <f ca="1">IF(INDIRECT("K33")="","",INDIRECT("K33"))</f>
        <v/>
      </c>
      <c r="AI33" s="85" t="str">
        <f ca="1">IF(INDIRECT("A33")="","",INDIRECT("A33"))</f>
        <v/>
      </c>
    </row>
    <row r="34" spans="1:35" ht="20.100000000000001" customHeight="1" x14ac:dyDescent="0.15">
      <c r="A34" s="200"/>
      <c r="B34" s="16"/>
      <c r="C34" s="16"/>
      <c r="D34" s="17"/>
      <c r="E34" s="17"/>
      <c r="F34" s="100" t="str">
        <f t="shared" si="1"/>
        <v/>
      </c>
      <c r="G34" s="18"/>
      <c r="H34" s="122" t="str">
        <f ca="1">IF(AG34="","",IF(ISERROR(VLOOKUP(AG34,女子複!AG:AI,3,FALSE)),"",VLOOKUP(AG34,女子複!AG:AI,3,FALSE)))</f>
        <v/>
      </c>
      <c r="I34" s="19"/>
      <c r="J34" s="16"/>
      <c r="K34" s="20"/>
      <c r="L34" s="97" t="str">
        <f>A33&amp;IF(A33="","",IF(AD34="愛知","",IF(AD34="","","●")))</f>
        <v/>
      </c>
      <c r="X34" s="85" t="str">
        <f ca="1">IF(INDIRECT("A33")="","",INDIRECT("A33"))</f>
        <v/>
      </c>
      <c r="Y34" s="85" t="str">
        <f ca="1">IF(INDIRECT("B34")="","",INDIRECT("B34"))</f>
        <v/>
      </c>
      <c r="Z34" s="85" t="str">
        <f ca="1">IF(INDIRECT("C34")="","",INDIRECT("C34"))</f>
        <v/>
      </c>
      <c r="AA34" s="85" t="str">
        <f ca="1">IF(INDIRECT("D34")="","",INDIRECT("D34"))</f>
        <v/>
      </c>
      <c r="AB34" s="85" t="str">
        <f ca="1">IF(INDIRECT("E34")="","",INDIRECT("E34"))</f>
        <v/>
      </c>
      <c r="AC34" s="85" t="str">
        <f ca="1">IF(INDIRECT("F34")="","",INDIRECT("F34"))</f>
        <v/>
      </c>
      <c r="AD34" s="85" t="str">
        <f ca="1">IF(INDIRECT("G34")="","",INDIRECT("G34"))</f>
        <v/>
      </c>
      <c r="AE34" s="85" t="str">
        <f ca="1">IF(INDIRECT("H34")="","",INDIRECT("H34"))</f>
        <v/>
      </c>
      <c r="AF34" s="85" t="str">
        <f ca="1">IF(INDIRECT("I34")="","",INDIRECT("I34"))</f>
        <v/>
      </c>
      <c r="AG34" s="85" t="str">
        <f ca="1">IF(INDIRECT("J34")="","",INDIRECT("J34"))</f>
        <v/>
      </c>
      <c r="AH34" s="85" t="str">
        <f ca="1">IF(INDIRECT("K34")="","",INDIRECT("K34"))</f>
        <v/>
      </c>
      <c r="AI34" s="85" t="str">
        <f ca="1">IF(INDIRECT("A33")="","",INDIRECT("A33"))</f>
        <v/>
      </c>
    </row>
    <row r="35" spans="1:35" ht="20.100000000000001" customHeight="1" x14ac:dyDescent="0.15">
      <c r="A35" s="199"/>
      <c r="B35" s="12"/>
      <c r="C35" s="12"/>
      <c r="D35" s="13"/>
      <c r="E35" s="13"/>
      <c r="F35" s="91" t="str">
        <f t="shared" si="1"/>
        <v/>
      </c>
      <c r="G35" s="14"/>
      <c r="H35" s="121" t="str">
        <f ca="1">IF(AG35="","",IF(ISERROR(VLOOKUP(AG35,男子複!AG:AI,3,FALSE)),"",VLOOKUP(AG35,男子複!AG:AI,3,FALSE)))</f>
        <v/>
      </c>
      <c r="I35" s="113"/>
      <c r="J35" s="12"/>
      <c r="K35" s="15"/>
      <c r="L35" s="97" t="str">
        <f>A35&amp;IF(A35="","",IF(AD35="愛知","",IF(AD35="","","●")))</f>
        <v/>
      </c>
      <c r="X35" s="85" t="str">
        <f ca="1">IF(INDIRECT("A35")="","",INDIRECT("A35"))</f>
        <v/>
      </c>
      <c r="Y35" s="85" t="str">
        <f ca="1">IF(INDIRECT("B35")="","",INDIRECT("B35"))</f>
        <v/>
      </c>
      <c r="Z35" s="85" t="str">
        <f ca="1">IF(INDIRECT("C35")="","",INDIRECT("C35"))</f>
        <v/>
      </c>
      <c r="AA35" s="85" t="str">
        <f ca="1">IF(INDIRECT("D35")="","",INDIRECT("D35"))</f>
        <v/>
      </c>
      <c r="AB35" s="85" t="str">
        <f ca="1">IF(INDIRECT("E35")="","",INDIRECT("E35"))</f>
        <v/>
      </c>
      <c r="AC35" s="85" t="str">
        <f ca="1">IF(INDIRECT("F35")="","",INDIRECT("F35"))</f>
        <v/>
      </c>
      <c r="AD35" s="85" t="str">
        <f ca="1">IF(INDIRECT("G35")="","",INDIRECT("G35"))</f>
        <v/>
      </c>
      <c r="AE35" s="85" t="str">
        <f ca="1">IF(INDIRECT("H35")="","",INDIRECT("H35"))</f>
        <v/>
      </c>
      <c r="AF35" s="85" t="str">
        <f ca="1">IF(INDIRECT("I35")="","",INDIRECT("I35"))</f>
        <v/>
      </c>
      <c r="AG35" s="85" t="str">
        <f ca="1">IF(INDIRECT("J35")="","",INDIRECT("J35"))</f>
        <v/>
      </c>
      <c r="AH35" s="85" t="str">
        <f ca="1">IF(INDIRECT("K35")="","",INDIRECT("K35"))</f>
        <v/>
      </c>
      <c r="AI35" s="85" t="str">
        <f ca="1">IF(INDIRECT("A35")="","",INDIRECT("A35"))</f>
        <v/>
      </c>
    </row>
    <row r="36" spans="1:35" ht="20.100000000000001" customHeight="1" x14ac:dyDescent="0.15">
      <c r="A36" s="200"/>
      <c r="B36" s="16"/>
      <c r="C36" s="16"/>
      <c r="D36" s="17"/>
      <c r="E36" s="17"/>
      <c r="F36" s="100" t="str">
        <f t="shared" si="1"/>
        <v/>
      </c>
      <c r="G36" s="18"/>
      <c r="H36" s="122" t="str">
        <f ca="1">IF(AG36="","",IF(ISERROR(VLOOKUP(AG36,女子複!AG:AI,3,FALSE)),"",VLOOKUP(AG36,女子複!AG:AI,3,FALSE)))</f>
        <v/>
      </c>
      <c r="I36" s="19"/>
      <c r="J36" s="16"/>
      <c r="K36" s="20"/>
      <c r="L36" s="97" t="str">
        <f>A35&amp;IF(A35="","",IF(AD36="愛知","",IF(AD36="","","●")))</f>
        <v/>
      </c>
      <c r="X36" s="85" t="str">
        <f ca="1">IF(INDIRECT("A35")="","",INDIRECT("A35"))</f>
        <v/>
      </c>
      <c r="Y36" s="85" t="str">
        <f ca="1">IF(INDIRECT("B36")="","",INDIRECT("B36"))</f>
        <v/>
      </c>
      <c r="Z36" s="85" t="str">
        <f ca="1">IF(INDIRECT("C36")="","",INDIRECT("C36"))</f>
        <v/>
      </c>
      <c r="AA36" s="85" t="str">
        <f ca="1">IF(INDIRECT("D36")="","",INDIRECT("D36"))</f>
        <v/>
      </c>
      <c r="AB36" s="85" t="str">
        <f ca="1">IF(INDIRECT("E36")="","",INDIRECT("E36"))</f>
        <v/>
      </c>
      <c r="AC36" s="85" t="str">
        <f ca="1">IF(INDIRECT("F36")="","",INDIRECT("F36"))</f>
        <v/>
      </c>
      <c r="AD36" s="85" t="str">
        <f ca="1">IF(INDIRECT("G36")="","",INDIRECT("G36"))</f>
        <v/>
      </c>
      <c r="AE36" s="85" t="str">
        <f ca="1">IF(INDIRECT("H36")="","",INDIRECT("H36"))</f>
        <v/>
      </c>
      <c r="AF36" s="85" t="str">
        <f ca="1">IF(INDIRECT("I36")="","",INDIRECT("I36"))</f>
        <v/>
      </c>
      <c r="AG36" s="85" t="str">
        <f ca="1">IF(INDIRECT("J36")="","",INDIRECT("J36"))</f>
        <v/>
      </c>
      <c r="AH36" s="85" t="str">
        <f ca="1">IF(INDIRECT("K36")="","",INDIRECT("K36"))</f>
        <v/>
      </c>
      <c r="AI36" s="85" t="str">
        <f ca="1">IF(INDIRECT("A35")="","",INDIRECT("A35"))</f>
        <v/>
      </c>
    </row>
    <row r="37" spans="1:35" ht="20.100000000000001" customHeight="1" x14ac:dyDescent="0.15">
      <c r="A37" s="199"/>
      <c r="B37" s="12"/>
      <c r="C37" s="12"/>
      <c r="D37" s="13"/>
      <c r="E37" s="13"/>
      <c r="F37" s="91" t="str">
        <f t="shared" si="1"/>
        <v/>
      </c>
      <c r="G37" s="14"/>
      <c r="H37" s="121" t="str">
        <f ca="1">IF(AG37="","",IF(ISERROR(VLOOKUP(AG37,男子複!AG:AI,3,FALSE)),"",VLOOKUP(AG37,男子複!AG:AI,3,FALSE)))</f>
        <v/>
      </c>
      <c r="I37" s="113"/>
      <c r="J37" s="12"/>
      <c r="K37" s="15"/>
      <c r="L37" s="97" t="str">
        <f>A37&amp;IF(A37="","",IF(AD37="愛知","",IF(AD37="","","●")))</f>
        <v/>
      </c>
      <c r="X37" s="85" t="str">
        <f ca="1">IF(INDIRECT("A37")="","",INDIRECT("A37"))</f>
        <v/>
      </c>
      <c r="Y37" s="85" t="str">
        <f ca="1">IF(INDIRECT("B37")="","",INDIRECT("B37"))</f>
        <v/>
      </c>
      <c r="Z37" s="85" t="str">
        <f ca="1">IF(INDIRECT("C37")="","",INDIRECT("C37"))</f>
        <v/>
      </c>
      <c r="AA37" s="85" t="str">
        <f ca="1">IF(INDIRECT("D37")="","",INDIRECT("D37"))</f>
        <v/>
      </c>
      <c r="AB37" s="85" t="str">
        <f ca="1">IF(INDIRECT("E37")="","",INDIRECT("E37"))</f>
        <v/>
      </c>
      <c r="AC37" s="85" t="str">
        <f ca="1">IF(INDIRECT("F37")="","",INDIRECT("F37"))</f>
        <v/>
      </c>
      <c r="AD37" s="85" t="str">
        <f ca="1">IF(INDIRECT("G37")="","",INDIRECT("G37"))</f>
        <v/>
      </c>
      <c r="AE37" s="85" t="str">
        <f ca="1">IF(INDIRECT("H37")="","",INDIRECT("H37"))</f>
        <v/>
      </c>
      <c r="AF37" s="85" t="str">
        <f ca="1">IF(INDIRECT("I37")="","",INDIRECT("I37"))</f>
        <v/>
      </c>
      <c r="AG37" s="85" t="str">
        <f ca="1">IF(INDIRECT("J37")="","",INDIRECT("J37"))</f>
        <v/>
      </c>
      <c r="AH37" s="85" t="str">
        <f ca="1">IF(INDIRECT("K37")="","",INDIRECT("K37"))</f>
        <v/>
      </c>
      <c r="AI37" s="85" t="str">
        <f ca="1">IF(INDIRECT("A37")="","",INDIRECT("A37"))</f>
        <v/>
      </c>
    </row>
    <row r="38" spans="1:35" ht="20.100000000000001" customHeight="1" x14ac:dyDescent="0.15">
      <c r="A38" s="200"/>
      <c r="B38" s="16"/>
      <c r="C38" s="16"/>
      <c r="D38" s="17"/>
      <c r="E38" s="17"/>
      <c r="F38" s="100" t="str">
        <f t="shared" si="1"/>
        <v/>
      </c>
      <c r="G38" s="18"/>
      <c r="H38" s="122" t="str">
        <f ca="1">IF(AG38="","",IF(ISERROR(VLOOKUP(AG38,女子複!AG:AI,3,FALSE)),"",VLOOKUP(AG38,女子複!AG:AI,3,FALSE)))</f>
        <v/>
      </c>
      <c r="I38" s="19"/>
      <c r="J38" s="16"/>
      <c r="K38" s="20"/>
      <c r="L38" s="97" t="str">
        <f>A37&amp;IF(A37="","",IF(AD38="愛知","",IF(AD38="","","●")))</f>
        <v/>
      </c>
      <c r="X38" s="85" t="str">
        <f ca="1">IF(INDIRECT("A37")="","",INDIRECT("A37"))</f>
        <v/>
      </c>
      <c r="Y38" s="85" t="str">
        <f ca="1">IF(INDIRECT("B38")="","",INDIRECT("B38"))</f>
        <v/>
      </c>
      <c r="Z38" s="85" t="str">
        <f ca="1">IF(INDIRECT("C38")="","",INDIRECT("C38"))</f>
        <v/>
      </c>
      <c r="AA38" s="85" t="str">
        <f ca="1">IF(INDIRECT("D38")="","",INDIRECT("D38"))</f>
        <v/>
      </c>
      <c r="AB38" s="85" t="str">
        <f ca="1">IF(INDIRECT("E38")="","",INDIRECT("E38"))</f>
        <v/>
      </c>
      <c r="AC38" s="85" t="str">
        <f ca="1">IF(INDIRECT("F38")="","",INDIRECT("F38"))</f>
        <v/>
      </c>
      <c r="AD38" s="85" t="str">
        <f ca="1">IF(INDIRECT("G38")="","",INDIRECT("G38"))</f>
        <v/>
      </c>
      <c r="AE38" s="85" t="str">
        <f ca="1">IF(INDIRECT("H38")="","",INDIRECT("H38"))</f>
        <v/>
      </c>
      <c r="AF38" s="85" t="str">
        <f ca="1">IF(INDIRECT("I38")="","",INDIRECT("I38"))</f>
        <v/>
      </c>
      <c r="AG38" s="85" t="str">
        <f ca="1">IF(INDIRECT("J38")="","",INDIRECT("J38"))</f>
        <v/>
      </c>
      <c r="AH38" s="85" t="str">
        <f ca="1">IF(INDIRECT("K38")="","",INDIRECT("K38"))</f>
        <v/>
      </c>
      <c r="AI38" s="85" t="str">
        <f ca="1">IF(INDIRECT("A37")="","",INDIRECT("A37"))</f>
        <v/>
      </c>
    </row>
    <row r="39" spans="1:35" ht="20.100000000000001" customHeight="1" x14ac:dyDescent="0.15">
      <c r="A39" s="199"/>
      <c r="B39" s="12"/>
      <c r="C39" s="12"/>
      <c r="D39" s="13"/>
      <c r="E39" s="13"/>
      <c r="F39" s="91" t="str">
        <f t="shared" si="1"/>
        <v/>
      </c>
      <c r="G39" s="14"/>
      <c r="H39" s="121" t="str">
        <f ca="1">IF(AG39="","",IF(ISERROR(VLOOKUP(AG39,男子複!AG:AI,3,FALSE)),"",VLOOKUP(AG39,男子複!AG:AI,3,FALSE)))</f>
        <v/>
      </c>
      <c r="I39" s="113"/>
      <c r="J39" s="12"/>
      <c r="K39" s="15"/>
      <c r="L39" s="97" t="str">
        <f>A39&amp;IF(A39="","",IF(AD39="愛知","",IF(AD39="","","●")))</f>
        <v/>
      </c>
      <c r="X39" s="85" t="str">
        <f ca="1">IF(INDIRECT("A39")="","",INDIRECT("A39"))</f>
        <v/>
      </c>
      <c r="Y39" s="85" t="str">
        <f ca="1">IF(INDIRECT("B39")="","",INDIRECT("B39"))</f>
        <v/>
      </c>
      <c r="Z39" s="85" t="str">
        <f ca="1">IF(INDIRECT("C39")="","",INDIRECT("C39"))</f>
        <v/>
      </c>
      <c r="AA39" s="85" t="str">
        <f ca="1">IF(INDIRECT("D39")="","",INDIRECT("D39"))</f>
        <v/>
      </c>
      <c r="AB39" s="85" t="str">
        <f ca="1">IF(INDIRECT("E39")="","",INDIRECT("E39"))</f>
        <v/>
      </c>
      <c r="AC39" s="85" t="str">
        <f ca="1">IF(INDIRECT("F39")="","",INDIRECT("F39"))</f>
        <v/>
      </c>
      <c r="AD39" s="85" t="str">
        <f ca="1">IF(INDIRECT("G39")="","",INDIRECT("G39"))</f>
        <v/>
      </c>
      <c r="AE39" s="85" t="str">
        <f ca="1">IF(INDIRECT("H39")="","",INDIRECT("H39"))</f>
        <v/>
      </c>
      <c r="AF39" s="85" t="str">
        <f ca="1">IF(INDIRECT("I39")="","",INDIRECT("I39"))</f>
        <v/>
      </c>
      <c r="AG39" s="85" t="str">
        <f ca="1">IF(INDIRECT("J39")="","",INDIRECT("J39"))</f>
        <v/>
      </c>
      <c r="AH39" s="85" t="str">
        <f ca="1">IF(INDIRECT("K39")="","",INDIRECT("K39"))</f>
        <v/>
      </c>
      <c r="AI39" s="85" t="str">
        <f ca="1">IF(INDIRECT("A39")="","",INDIRECT("A39"))</f>
        <v/>
      </c>
    </row>
    <row r="40" spans="1:35" ht="20.100000000000001" customHeight="1" x14ac:dyDescent="0.15">
      <c r="A40" s="200"/>
      <c r="B40" s="16"/>
      <c r="C40" s="16"/>
      <c r="D40" s="17"/>
      <c r="E40" s="17"/>
      <c r="F40" s="100" t="str">
        <f t="shared" si="1"/>
        <v/>
      </c>
      <c r="G40" s="18"/>
      <c r="H40" s="122" t="str">
        <f ca="1">IF(AG40="","",IF(ISERROR(VLOOKUP(AG40,女子複!AG:AI,3,FALSE)),"",VLOOKUP(AG40,女子複!AG:AI,3,FALSE)))</f>
        <v/>
      </c>
      <c r="I40" s="19"/>
      <c r="J40" s="16"/>
      <c r="K40" s="20"/>
      <c r="L40" s="97" t="str">
        <f>A39&amp;IF(A39="","",IF(AD40="愛知","",IF(AD40="","","●")))</f>
        <v/>
      </c>
      <c r="X40" s="85" t="str">
        <f ca="1">IF(INDIRECT("A39")="","",INDIRECT("A39"))</f>
        <v/>
      </c>
      <c r="Y40" s="85" t="str">
        <f ca="1">IF(INDIRECT("B40")="","",INDIRECT("B40"))</f>
        <v/>
      </c>
      <c r="Z40" s="85" t="str">
        <f ca="1">IF(INDIRECT("C40")="","",INDIRECT("C40"))</f>
        <v/>
      </c>
      <c r="AA40" s="85" t="str">
        <f ca="1">IF(INDIRECT("D40")="","",INDIRECT("D40"))</f>
        <v/>
      </c>
      <c r="AB40" s="85" t="str">
        <f ca="1">IF(INDIRECT("E40")="","",INDIRECT("E40"))</f>
        <v/>
      </c>
      <c r="AC40" s="85" t="str">
        <f ca="1">IF(INDIRECT("F40")="","",INDIRECT("F40"))</f>
        <v/>
      </c>
      <c r="AD40" s="85" t="str">
        <f ca="1">IF(INDIRECT("G40")="","",INDIRECT("G40"))</f>
        <v/>
      </c>
      <c r="AE40" s="85" t="str">
        <f ca="1">IF(INDIRECT("H40")="","",INDIRECT("H40"))</f>
        <v/>
      </c>
      <c r="AF40" s="85" t="str">
        <f ca="1">IF(INDIRECT("I40")="","",INDIRECT("I40"))</f>
        <v/>
      </c>
      <c r="AG40" s="85" t="str">
        <f ca="1">IF(INDIRECT("J40")="","",INDIRECT("J40"))</f>
        <v/>
      </c>
      <c r="AH40" s="85" t="str">
        <f ca="1">IF(INDIRECT("K40")="","",INDIRECT("K40"))</f>
        <v/>
      </c>
      <c r="AI40" s="85" t="str">
        <f ca="1">IF(INDIRECT("A39")="","",INDIRECT("A39"))</f>
        <v/>
      </c>
    </row>
    <row r="41" spans="1:35" ht="20.100000000000001" customHeight="1" x14ac:dyDescent="0.15">
      <c r="A41" s="199"/>
      <c r="B41" s="12"/>
      <c r="C41" s="12"/>
      <c r="D41" s="13"/>
      <c r="E41" s="13"/>
      <c r="F41" s="91" t="str">
        <f t="shared" si="1"/>
        <v/>
      </c>
      <c r="G41" s="14"/>
      <c r="H41" s="121" t="str">
        <f ca="1">IF(AG41="","",IF(ISERROR(VLOOKUP(AG41,男子複!AG:AI,3,FALSE)),"",VLOOKUP(AG41,男子複!AG:AI,3,FALSE)))</f>
        <v/>
      </c>
      <c r="I41" s="113"/>
      <c r="J41" s="12"/>
      <c r="K41" s="15"/>
      <c r="L41" s="97" t="str">
        <f>A41&amp;IF(A41="","",IF(AD41="愛知","",IF(AD41="","","●")))</f>
        <v/>
      </c>
      <c r="X41" s="85" t="str">
        <f ca="1">IF(INDIRECT("A41")="","",INDIRECT("A41"))</f>
        <v/>
      </c>
      <c r="Y41" s="85" t="str">
        <f ca="1">IF(INDIRECT("B41")="","",INDIRECT("B41"))</f>
        <v/>
      </c>
      <c r="Z41" s="85" t="str">
        <f ca="1">IF(INDIRECT("C41")="","",INDIRECT("C41"))</f>
        <v/>
      </c>
      <c r="AA41" s="85" t="str">
        <f ca="1">IF(INDIRECT("D41")="","",INDIRECT("D41"))</f>
        <v/>
      </c>
      <c r="AB41" s="85" t="str">
        <f ca="1">IF(INDIRECT("E41")="","",INDIRECT("E41"))</f>
        <v/>
      </c>
      <c r="AC41" s="85" t="str">
        <f ca="1">IF(INDIRECT("F41")="","",INDIRECT("F41"))</f>
        <v/>
      </c>
      <c r="AD41" s="85" t="str">
        <f ca="1">IF(INDIRECT("G41")="","",INDIRECT("G41"))</f>
        <v/>
      </c>
      <c r="AE41" s="85" t="str">
        <f ca="1">IF(INDIRECT("H41")="","",INDIRECT("H41"))</f>
        <v/>
      </c>
      <c r="AF41" s="85" t="str">
        <f ca="1">IF(INDIRECT("I41")="","",INDIRECT("I41"))</f>
        <v/>
      </c>
      <c r="AG41" s="85" t="str">
        <f ca="1">IF(INDIRECT("J41")="","",INDIRECT("J41"))</f>
        <v/>
      </c>
      <c r="AH41" s="85" t="str">
        <f ca="1">IF(INDIRECT("K41")="","",INDIRECT("K41"))</f>
        <v/>
      </c>
      <c r="AI41" s="85" t="str">
        <f ca="1">IF(INDIRECT("A41")="","",INDIRECT("A41"))</f>
        <v/>
      </c>
    </row>
    <row r="42" spans="1:35" ht="20.100000000000001" customHeight="1" x14ac:dyDescent="0.15">
      <c r="A42" s="200"/>
      <c r="B42" s="16"/>
      <c r="C42" s="16"/>
      <c r="D42" s="17"/>
      <c r="E42" s="17"/>
      <c r="F42" s="100" t="str">
        <f t="shared" si="1"/>
        <v/>
      </c>
      <c r="G42" s="18"/>
      <c r="H42" s="122" t="str">
        <f ca="1">IF(AG42="","",IF(ISERROR(VLOOKUP(AG42,女子複!AG:AI,3,FALSE)),"",VLOOKUP(AG42,女子複!AG:AI,3,FALSE)))</f>
        <v/>
      </c>
      <c r="I42" s="19"/>
      <c r="J42" s="16"/>
      <c r="K42" s="20"/>
      <c r="L42" s="97" t="str">
        <f>A41&amp;IF(A41="","",IF(AD42="愛知","",IF(AD42="","","●")))</f>
        <v/>
      </c>
      <c r="X42" s="85" t="str">
        <f ca="1">IF(INDIRECT("A41")="","",INDIRECT("A41"))</f>
        <v/>
      </c>
      <c r="Y42" s="85" t="str">
        <f ca="1">IF(INDIRECT("B42")="","",INDIRECT("B42"))</f>
        <v/>
      </c>
      <c r="Z42" s="85" t="str">
        <f ca="1">IF(INDIRECT("C42")="","",INDIRECT("C42"))</f>
        <v/>
      </c>
      <c r="AA42" s="85" t="str">
        <f ca="1">IF(INDIRECT("D42")="","",INDIRECT("D42"))</f>
        <v/>
      </c>
      <c r="AB42" s="85" t="str">
        <f ca="1">IF(INDIRECT("E42")="","",INDIRECT("E42"))</f>
        <v/>
      </c>
      <c r="AC42" s="85" t="str">
        <f ca="1">IF(INDIRECT("F42")="","",INDIRECT("F42"))</f>
        <v/>
      </c>
      <c r="AD42" s="85" t="str">
        <f ca="1">IF(INDIRECT("G42")="","",INDIRECT("G42"))</f>
        <v/>
      </c>
      <c r="AE42" s="85" t="str">
        <f ca="1">IF(INDIRECT("H42")="","",INDIRECT("H42"))</f>
        <v/>
      </c>
      <c r="AF42" s="85" t="str">
        <f ca="1">IF(INDIRECT("I42")="","",INDIRECT("I42"))</f>
        <v/>
      </c>
      <c r="AG42" s="85" t="str">
        <f ca="1">IF(INDIRECT("J42")="","",INDIRECT("J42"))</f>
        <v/>
      </c>
      <c r="AH42" s="85" t="str">
        <f ca="1">IF(INDIRECT("K42")="","",INDIRECT("K42"))</f>
        <v/>
      </c>
      <c r="AI42" s="85" t="str">
        <f ca="1">IF(INDIRECT("A41")="","",INDIRECT("A41"))</f>
        <v/>
      </c>
    </row>
  </sheetData>
  <sheetProtection sheet="1" objects="1" scenarios="1"/>
  <mergeCells count="21">
    <mergeCell ref="A41:A42"/>
    <mergeCell ref="A33:A34"/>
    <mergeCell ref="A35:A36"/>
    <mergeCell ref="A37:A38"/>
    <mergeCell ref="A39:A40"/>
    <mergeCell ref="A31:A32"/>
    <mergeCell ref="A1:K1"/>
    <mergeCell ref="A3:A4"/>
    <mergeCell ref="A5:A6"/>
    <mergeCell ref="A7:A8"/>
    <mergeCell ref="A9:A10"/>
    <mergeCell ref="A17:A18"/>
    <mergeCell ref="A21:A22"/>
    <mergeCell ref="A29:A30"/>
    <mergeCell ref="A13:A14"/>
    <mergeCell ref="A11:A12"/>
    <mergeCell ref="A27:A28"/>
    <mergeCell ref="A15:A16"/>
    <mergeCell ref="A19:A20"/>
    <mergeCell ref="A23:A24"/>
    <mergeCell ref="A25:A26"/>
  </mergeCells>
  <phoneticPr fontId="2"/>
  <dataValidations xWindow="716" yWindow="336" count="6">
    <dataValidation type="list" allowBlank="1" showInputMessage="1" showErrorMessage="1" sqref="G3:G42" xr:uid="{00000000-0002-0000-0600-000000000000}">
      <formula1>"愛知,　,北海道,青森,岩手,宮城,秋田,山形,福島,茨城,栃木,群馬,埼玉,千葉,東京,神奈川,山梨,新潟,長野,富山,石川,福井,静岡,三重,岐阜,滋賀,京都,大阪,兵庫,奈良,和歌山,鳥取,島根,岡山,広島,山口,香川,徳島,愛媛,高知,福岡,佐賀,長崎,熊本,大分,宮崎,鹿児島,沖縄"</formula1>
    </dataValidation>
    <dataValidation allowBlank="1" showInputMessage="1" showErrorMessage="1" promptTitle="自動計算" prompt="左欄の生年月日を入力すると、計算されますので、ご確認下さい。" sqref="F3:F42" xr:uid="{00000000-0002-0000-0600-000001000000}"/>
    <dataValidation type="list" allowBlank="1" showInputMessage="1" showErrorMessage="1" sqref="K3:K42" xr:uid="{00000000-0002-0000-0600-000002000000}">
      <formula1>"1級,2級,3級"</formula1>
    </dataValidation>
    <dataValidation type="list" allowBlank="1" showInputMessage="1" showErrorMessage="1" promptTitle="出場種目" prompt="出場種目を選択" sqref="A3:A42" xr:uid="{00000000-0002-0000-0600-000003000000}">
      <formula1>"30XD,35XD,40XD,45XD,50XD,55XD,60XD,65XD,70XD,75XD,80XD"</formula1>
    </dataValidation>
    <dataValidation type="textLength" imeMode="disabled" operator="equal" allowBlank="1" showInputMessage="1" showErrorMessage="1" errorTitle="10桁で入力してください" error="2019年度より会員番号は10桁に変更されています" sqref="J3:J42" xr:uid="{00000000-0002-0000-0600-000004000000}">
      <formula1>10</formula1>
    </dataValidation>
    <dataValidation type="list" allowBlank="1" showInputMessage="1" showErrorMessage="1" promptTitle="以下の項目の上から順に当てはまる資格を選択してください" prompt="①：前回の全日本シニアBEST16入り(種目は問わない)_x000a_②：75歳以上種目（公開競技）に出場_x000a_③：前年度の県社会人兼シニア予選会出場者_x000a_（他県）←複の他県パートナー" sqref="I3:I42" xr:uid="{D417C2EF-2E96-49BB-903D-D73257F41A4D}">
      <formula1>"①前回BEST16,②75歳以上種目,③予選会出場,（他県）"</formula1>
    </dataValidation>
  </dataValidations>
  <printOptions horizontalCentered="1"/>
  <pageMargins left="0.39370078740157483" right="0.39370078740157483" top="0.39370078740157483" bottom="0.39370078740157483" header="0.51181102362204722" footer="0.51181102362204722"/>
  <pageSetup paperSize="9" scale="85"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V43"/>
  <sheetViews>
    <sheetView zoomScale="75" workbookViewId="0">
      <pane xSplit="5" topLeftCell="F1" activePane="topRight" state="frozen"/>
      <selection activeCell="A33" sqref="A33:C34"/>
      <selection pane="topRight" activeCell="A2" sqref="A2"/>
    </sheetView>
  </sheetViews>
  <sheetFormatPr defaultColWidth="5.625" defaultRowHeight="11.25" x14ac:dyDescent="0.15"/>
  <cols>
    <col min="1" max="1" width="5.625" style="105" customWidth="1"/>
    <col min="2" max="2" width="8.375" style="105" customWidth="1"/>
    <col min="3" max="3" width="8.5" style="105" customWidth="1"/>
    <col min="4" max="5" width="5.625" style="105" customWidth="1"/>
    <col min="6" max="125" width="2.625" style="105" customWidth="1"/>
    <col min="126" max="16384" width="5.625" style="105"/>
  </cols>
  <sheetData>
    <row r="1" spans="1:125" ht="12" thickBot="1" x14ac:dyDescent="0.2">
      <c r="A1" s="103" t="s">
        <v>206</v>
      </c>
      <c r="B1" s="103" t="s">
        <v>7</v>
      </c>
      <c r="C1" s="103" t="s">
        <v>8</v>
      </c>
      <c r="D1" s="103" t="s">
        <v>6</v>
      </c>
      <c r="E1" s="104" t="s">
        <v>24</v>
      </c>
      <c r="F1" s="103" t="s">
        <v>196</v>
      </c>
      <c r="G1" s="103" t="s">
        <v>197</v>
      </c>
      <c r="H1" s="103" t="s">
        <v>36</v>
      </c>
      <c r="I1" s="103" t="s">
        <v>31</v>
      </c>
      <c r="J1" s="103" t="s">
        <v>37</v>
      </c>
      <c r="K1" s="103" t="s">
        <v>38</v>
      </c>
      <c r="L1" s="103" t="s">
        <v>39</v>
      </c>
      <c r="M1" s="103" t="s">
        <v>40</v>
      </c>
      <c r="N1" s="103" t="s">
        <v>41</v>
      </c>
      <c r="O1" s="103" t="s">
        <v>42</v>
      </c>
      <c r="P1" s="103" t="s">
        <v>236</v>
      </c>
      <c r="Q1" s="103" t="s">
        <v>45</v>
      </c>
      <c r="R1" s="103" t="s">
        <v>46</v>
      </c>
      <c r="S1" s="103" t="s">
        <v>47</v>
      </c>
      <c r="T1" s="103" t="s">
        <v>48</v>
      </c>
      <c r="U1" s="103" t="s">
        <v>49</v>
      </c>
      <c r="V1" s="103" t="s">
        <v>50</v>
      </c>
      <c r="W1" s="103" t="s">
        <v>51</v>
      </c>
      <c r="X1" s="103" t="s">
        <v>52</v>
      </c>
      <c r="Y1" s="103" t="s">
        <v>53</v>
      </c>
      <c r="Z1" s="103" t="s">
        <v>54</v>
      </c>
      <c r="AA1" s="103" t="s">
        <v>223</v>
      </c>
      <c r="AB1" s="103" t="s">
        <v>56</v>
      </c>
      <c r="AC1" s="103" t="s">
        <v>57</v>
      </c>
      <c r="AD1" s="103" t="s">
        <v>58</v>
      </c>
      <c r="AE1" s="103" t="s">
        <v>59</v>
      </c>
      <c r="AF1" s="103" t="s">
        <v>60</v>
      </c>
      <c r="AG1" s="103" t="s">
        <v>61</v>
      </c>
      <c r="AH1" s="103" t="s">
        <v>62</v>
      </c>
      <c r="AI1" s="103" t="s">
        <v>63</v>
      </c>
      <c r="AJ1" s="103" t="s">
        <v>64</v>
      </c>
      <c r="AK1" s="103" t="s">
        <v>65</v>
      </c>
      <c r="AL1" s="103" t="s">
        <v>224</v>
      </c>
      <c r="AM1" s="103" t="s">
        <v>78</v>
      </c>
      <c r="AN1" s="103" t="s">
        <v>80</v>
      </c>
      <c r="AO1" s="103" t="s">
        <v>81</v>
      </c>
      <c r="AP1" s="103" t="s">
        <v>82</v>
      </c>
      <c r="AQ1" s="103" t="s">
        <v>83</v>
      </c>
      <c r="AR1" s="103" t="s">
        <v>84</v>
      </c>
      <c r="AS1" s="103" t="s">
        <v>85</v>
      </c>
      <c r="AT1" s="103" t="s">
        <v>86</v>
      </c>
      <c r="AU1" s="103" t="s">
        <v>87</v>
      </c>
      <c r="AV1" s="103" t="s">
        <v>77</v>
      </c>
      <c r="AW1" s="103" t="s">
        <v>225</v>
      </c>
      <c r="AX1" s="103" t="s">
        <v>99</v>
      </c>
      <c r="AY1" s="103" t="s">
        <v>100</v>
      </c>
      <c r="AZ1" s="103" t="s">
        <v>101</v>
      </c>
      <c r="BA1" s="103" t="s">
        <v>102</v>
      </c>
      <c r="BB1" s="103" t="s">
        <v>103</v>
      </c>
      <c r="BC1" s="103" t="s">
        <v>104</v>
      </c>
      <c r="BD1" s="103" t="s">
        <v>105</v>
      </c>
      <c r="BE1" s="103" t="s">
        <v>106</v>
      </c>
      <c r="BF1" s="103" t="s">
        <v>107</v>
      </c>
      <c r="BG1" s="103" t="s">
        <v>108</v>
      </c>
      <c r="BH1" s="103" t="s">
        <v>234</v>
      </c>
      <c r="BI1" s="103" t="s">
        <v>207</v>
      </c>
      <c r="BJ1" s="103" t="s">
        <v>9</v>
      </c>
      <c r="BK1" s="103" t="s">
        <v>20</v>
      </c>
      <c r="BL1" s="103" t="s">
        <v>25</v>
      </c>
      <c r="BM1" s="103" t="s">
        <v>208</v>
      </c>
      <c r="BN1" s="103" t="s">
        <v>18</v>
      </c>
      <c r="BO1" s="103" t="s">
        <v>202</v>
      </c>
      <c r="BP1" s="103" t="s">
        <v>203</v>
      </c>
      <c r="BQ1" s="103" t="s">
        <v>19</v>
      </c>
      <c r="BR1" s="103" t="s">
        <v>26</v>
      </c>
      <c r="BS1" s="103" t="s">
        <v>204</v>
      </c>
      <c r="BT1" s="103" t="s">
        <v>16</v>
      </c>
      <c r="BU1" s="103" t="s">
        <v>205</v>
      </c>
      <c r="BV1" s="103" t="s">
        <v>209</v>
      </c>
      <c r="BW1" s="103" t="s">
        <v>9</v>
      </c>
      <c r="BX1" s="103" t="s">
        <v>20</v>
      </c>
      <c r="BY1" s="103" t="s">
        <v>25</v>
      </c>
      <c r="BZ1" s="103" t="s">
        <v>208</v>
      </c>
      <c r="CA1" s="103" t="s">
        <v>18</v>
      </c>
      <c r="CB1" s="103" t="s">
        <v>202</v>
      </c>
      <c r="CC1" s="103" t="s">
        <v>203</v>
      </c>
      <c r="CD1" s="103" t="s">
        <v>19</v>
      </c>
      <c r="CE1" s="103" t="s">
        <v>26</v>
      </c>
      <c r="CF1" s="103" t="s">
        <v>204</v>
      </c>
      <c r="CG1" s="103" t="s">
        <v>16</v>
      </c>
      <c r="CH1" s="103" t="s">
        <v>205</v>
      </c>
      <c r="CI1" s="103" t="s">
        <v>210</v>
      </c>
      <c r="CJ1" s="103" t="s">
        <v>9</v>
      </c>
      <c r="CK1" s="103" t="s">
        <v>20</v>
      </c>
      <c r="CL1" s="103" t="s">
        <v>25</v>
      </c>
      <c r="CM1" s="103" t="s">
        <v>208</v>
      </c>
      <c r="CN1" s="103" t="s">
        <v>18</v>
      </c>
      <c r="CO1" s="103" t="s">
        <v>202</v>
      </c>
      <c r="CP1" s="103" t="s">
        <v>203</v>
      </c>
      <c r="CQ1" s="103" t="s">
        <v>19</v>
      </c>
      <c r="CR1" s="103" t="s">
        <v>26</v>
      </c>
      <c r="CS1" s="103" t="s">
        <v>204</v>
      </c>
      <c r="CT1" s="103" t="s">
        <v>16</v>
      </c>
      <c r="CU1" s="103" t="s">
        <v>205</v>
      </c>
      <c r="CV1" s="103" t="s">
        <v>211</v>
      </c>
      <c r="CW1" s="103" t="s">
        <v>9</v>
      </c>
      <c r="CX1" s="103" t="s">
        <v>20</v>
      </c>
      <c r="CY1" s="103" t="s">
        <v>25</v>
      </c>
      <c r="CZ1" s="103" t="s">
        <v>208</v>
      </c>
      <c r="DA1" s="103" t="s">
        <v>18</v>
      </c>
      <c r="DB1" s="103" t="s">
        <v>202</v>
      </c>
      <c r="DC1" s="103" t="s">
        <v>203</v>
      </c>
      <c r="DD1" s="103" t="s">
        <v>19</v>
      </c>
      <c r="DE1" s="103" t="s">
        <v>26</v>
      </c>
      <c r="DF1" s="103" t="s">
        <v>204</v>
      </c>
      <c r="DG1" s="103" t="s">
        <v>16</v>
      </c>
      <c r="DH1" s="103" t="s">
        <v>205</v>
      </c>
      <c r="DI1" s="103" t="s">
        <v>212</v>
      </c>
      <c r="DJ1" s="103" t="s">
        <v>9</v>
      </c>
      <c r="DK1" s="103" t="s">
        <v>20</v>
      </c>
      <c r="DL1" s="103" t="s">
        <v>25</v>
      </c>
      <c r="DM1" s="103" t="s">
        <v>208</v>
      </c>
      <c r="DN1" s="103" t="s">
        <v>18</v>
      </c>
      <c r="DO1" s="103" t="s">
        <v>202</v>
      </c>
      <c r="DP1" s="103" t="s">
        <v>203</v>
      </c>
      <c r="DQ1" s="103" t="s">
        <v>19</v>
      </c>
      <c r="DR1" s="103" t="s">
        <v>26</v>
      </c>
      <c r="DS1" s="103" t="s">
        <v>204</v>
      </c>
      <c r="DT1" s="103" t="s">
        <v>16</v>
      </c>
      <c r="DU1" s="103" t="s">
        <v>205</v>
      </c>
    </row>
    <row r="2" spans="1:125" ht="33" customHeight="1" thickTop="1" x14ac:dyDescent="0.15">
      <c r="A2" s="141" t="s">
        <v>237</v>
      </c>
      <c r="B2" s="106">
        <f>申込書!A8</f>
        <v>0</v>
      </c>
      <c r="C2" s="106">
        <f>申込書!A13</f>
        <v>0</v>
      </c>
      <c r="D2" s="107">
        <f>申込書!A28</f>
        <v>0</v>
      </c>
      <c r="E2" s="108">
        <f>申込書!A43</f>
        <v>0</v>
      </c>
      <c r="F2" s="105">
        <f>申込書!K7</f>
        <v>0</v>
      </c>
      <c r="G2" s="105">
        <f>申込書!K8</f>
        <v>0</v>
      </c>
      <c r="H2" s="105">
        <f>申込書!K9</f>
        <v>0</v>
      </c>
      <c r="I2" s="105">
        <f>申込書!K10</f>
        <v>0</v>
      </c>
      <c r="J2" s="105">
        <f>申込書!K11</f>
        <v>0</v>
      </c>
      <c r="K2" s="105">
        <f>申込書!K12</f>
        <v>0</v>
      </c>
      <c r="L2" s="105">
        <f>申込書!K13</f>
        <v>0</v>
      </c>
      <c r="M2" s="105">
        <f>申込書!K14</f>
        <v>0</v>
      </c>
      <c r="N2" s="105">
        <f>申込書!K15</f>
        <v>0</v>
      </c>
      <c r="O2" s="105">
        <f>申込書!K16</f>
        <v>0</v>
      </c>
      <c r="P2" s="105">
        <f>申込書!K17</f>
        <v>0</v>
      </c>
      <c r="Q2" s="105">
        <f>申込書!K18</f>
        <v>0</v>
      </c>
      <c r="R2" s="105">
        <f>申込書!K19</f>
        <v>0</v>
      </c>
      <c r="S2" s="105">
        <f>申込書!K20</f>
        <v>0</v>
      </c>
      <c r="T2" s="105">
        <f>申込書!K21</f>
        <v>0</v>
      </c>
      <c r="U2" s="105">
        <f>申込書!K22</f>
        <v>0</v>
      </c>
      <c r="V2" s="105">
        <f>申込書!K23</f>
        <v>0</v>
      </c>
      <c r="W2" s="105">
        <f>申込書!K24</f>
        <v>0</v>
      </c>
      <c r="X2" s="105">
        <f>申込書!K25</f>
        <v>0</v>
      </c>
      <c r="Y2" s="105">
        <f>申込書!K26</f>
        <v>0</v>
      </c>
      <c r="Z2" s="105">
        <f>申込書!K27</f>
        <v>0</v>
      </c>
      <c r="AA2" s="105">
        <f>申込書!K28</f>
        <v>0</v>
      </c>
      <c r="AB2" s="105">
        <f>申込書!K29</f>
        <v>0</v>
      </c>
      <c r="AC2" s="105">
        <f>申込書!K30</f>
        <v>0</v>
      </c>
      <c r="AD2" s="105">
        <f>申込書!K31</f>
        <v>0</v>
      </c>
      <c r="AE2" s="105">
        <f>申込書!K32</f>
        <v>0</v>
      </c>
      <c r="AF2" s="105">
        <f>申込書!K33</f>
        <v>0</v>
      </c>
      <c r="AG2" s="105">
        <f>申込書!K34</f>
        <v>0</v>
      </c>
      <c r="AH2" s="105">
        <f>申込書!K35</f>
        <v>0</v>
      </c>
      <c r="AI2" s="105">
        <f>申込書!K36</f>
        <v>0</v>
      </c>
      <c r="AJ2" s="105">
        <f>申込書!K37</f>
        <v>0</v>
      </c>
      <c r="AK2" s="105">
        <f>申込書!K38</f>
        <v>0</v>
      </c>
      <c r="AL2" s="105">
        <f>申込書!K39</f>
        <v>0</v>
      </c>
      <c r="AM2" s="105">
        <f>申込書!K40</f>
        <v>0</v>
      </c>
      <c r="AN2" s="105">
        <f>申込書!K41</f>
        <v>0</v>
      </c>
      <c r="AO2" s="105">
        <f>申込書!K42</f>
        <v>0</v>
      </c>
      <c r="AP2" s="105">
        <f>申込書!K43</f>
        <v>0</v>
      </c>
      <c r="AQ2" s="105">
        <f>申込書!K44</f>
        <v>0</v>
      </c>
      <c r="AR2" s="105">
        <f>申込書!K45</f>
        <v>0</v>
      </c>
      <c r="AS2" s="105">
        <f>申込書!K46</f>
        <v>0</v>
      </c>
      <c r="AT2" s="105">
        <f>申込書!K47</f>
        <v>0</v>
      </c>
      <c r="AU2" s="105">
        <f>申込書!K48</f>
        <v>0</v>
      </c>
      <c r="AV2" s="105">
        <f>申込書!K49</f>
        <v>0</v>
      </c>
      <c r="AW2" s="105">
        <f>申込書!K50</f>
        <v>0</v>
      </c>
      <c r="AX2" s="105">
        <f>申込書!K51</f>
        <v>0</v>
      </c>
      <c r="AY2" s="105">
        <f>申込書!K52</f>
        <v>0</v>
      </c>
      <c r="AZ2" s="105">
        <f>申込書!K53</f>
        <v>0</v>
      </c>
      <c r="BA2" s="105">
        <f>申込書!K54</f>
        <v>0</v>
      </c>
      <c r="BB2" s="105">
        <f>申込書!K55</f>
        <v>0</v>
      </c>
      <c r="BC2" s="105">
        <f>申込書!K56</f>
        <v>0</v>
      </c>
      <c r="BD2" s="105">
        <f>申込書!K57</f>
        <v>0</v>
      </c>
      <c r="BE2" s="105">
        <f>申込書!K58</f>
        <v>0</v>
      </c>
      <c r="BF2" s="105">
        <f>申込書!K59</f>
        <v>0</v>
      </c>
      <c r="BG2" s="105">
        <f>申込書!K60</f>
        <v>0</v>
      </c>
      <c r="BH2" s="105">
        <f>申込書!K61</f>
        <v>0</v>
      </c>
      <c r="BI2" s="107"/>
    </row>
    <row r="3" spans="1:125" x14ac:dyDescent="0.15">
      <c r="E3" s="109"/>
      <c r="BJ3" s="105" t="str">
        <f t="shared" ref="BJ3:BJ42" ca="1" si="0">IF(BK3="","",$A$2)</f>
        <v/>
      </c>
      <c r="BK3" s="105" t="str">
        <f ca="1">IF(男子単!X3="","",男子単!X3)</f>
        <v/>
      </c>
      <c r="BL3" s="105" t="str">
        <f ca="1">IF(男子単!Y3="","",男子単!Y3)</f>
        <v/>
      </c>
      <c r="BM3" s="105" t="str">
        <f ca="1">IF(男子単!Z3="","",男子単!Z3)</f>
        <v/>
      </c>
      <c r="BN3" s="105" t="str">
        <f ca="1">IF(男子単!AA3="","",男子単!AA3)</f>
        <v/>
      </c>
      <c r="BO3" s="105" t="str">
        <f ca="1">IF(男子単!AB3="","",男子単!AB3)</f>
        <v/>
      </c>
      <c r="BP3" s="105" t="str">
        <f ca="1">IF(男子単!AC3="","",男子単!AC3)</f>
        <v/>
      </c>
      <c r="BQ3" s="105" t="str">
        <f ca="1">IF(男子単!AD3="","",男子単!AD3)</f>
        <v/>
      </c>
      <c r="BR3" s="105" t="str">
        <f ca="1">IF(男子単!AE3="","",男子単!AE3)</f>
        <v/>
      </c>
      <c r="BS3" s="105" t="str">
        <f ca="1">IF(男子単!AF3="","",男子単!AF3)</f>
        <v/>
      </c>
      <c r="BT3" s="105" t="str">
        <f ca="1">IF(男子単!AG3="","",男子単!AG3)</f>
        <v/>
      </c>
      <c r="BU3" s="105" t="str">
        <f ca="1">IF(男子単!AH3="","",男子単!AH3)</f>
        <v/>
      </c>
      <c r="BW3" s="105" t="str">
        <f t="shared" ref="BW3:BW42" ca="1" si="1">IF(BX3="","",$A$2)</f>
        <v/>
      </c>
      <c r="BX3" s="105" t="str">
        <f ca="1">IF(女子単!X3="","",女子単!X3)</f>
        <v/>
      </c>
      <c r="BY3" s="105" t="str">
        <f ca="1">IF(女子単!Y3="","",女子単!Y3)</f>
        <v/>
      </c>
      <c r="BZ3" s="105" t="str">
        <f ca="1">IF(女子単!Z3="","",女子単!Z3)</f>
        <v/>
      </c>
      <c r="CA3" s="105" t="str">
        <f ca="1">IF(女子単!AA3="","",女子単!AA3)</f>
        <v/>
      </c>
      <c r="CB3" s="105" t="str">
        <f ca="1">IF(女子単!AB3="","",女子単!AB3)</f>
        <v/>
      </c>
      <c r="CC3" s="105" t="str">
        <f ca="1">IF(女子単!AC3="","",女子単!AC3)</f>
        <v/>
      </c>
      <c r="CD3" s="105" t="str">
        <f ca="1">IF(女子単!AD3="","",女子単!AD3)</f>
        <v/>
      </c>
      <c r="CE3" s="105" t="str">
        <f ca="1">IF(女子単!AE3="","",女子単!AE3)</f>
        <v/>
      </c>
      <c r="CF3" s="105" t="str">
        <f ca="1">IF(女子単!AF3="","",女子単!AF3)</f>
        <v/>
      </c>
      <c r="CG3" s="105" t="str">
        <f ca="1">IF(女子単!AG3="","",女子単!AG3)</f>
        <v/>
      </c>
      <c r="CH3" s="105" t="str">
        <f ca="1">IF(女子単!AH3="","",女子単!AH3)</f>
        <v/>
      </c>
      <c r="CJ3" s="105" t="str">
        <f t="shared" ref="CJ3:CJ42" ca="1" si="2">IF(CK3="","",$A$2)</f>
        <v/>
      </c>
      <c r="CK3" s="105" t="str">
        <f ca="1">IF(男子複!X3="","",男子複!X3)</f>
        <v/>
      </c>
      <c r="CL3" s="105" t="str">
        <f ca="1">IF(男子複!Y3="","",男子複!Y3)</f>
        <v/>
      </c>
      <c r="CM3" s="105" t="str">
        <f ca="1">IF(男子複!Z3="","",男子複!Z3)</f>
        <v/>
      </c>
      <c r="CN3" s="105" t="str">
        <f ca="1">IF(男子複!AA3="","",男子複!AA3)</f>
        <v/>
      </c>
      <c r="CO3" s="105" t="str">
        <f ca="1">IF(男子複!AB3="","",男子複!AB3)</f>
        <v/>
      </c>
      <c r="CP3" s="105" t="str">
        <f ca="1">IF(男子複!AC3="","",男子複!AC3)</f>
        <v/>
      </c>
      <c r="CQ3" s="105" t="str">
        <f ca="1">IF(男子複!AD3="","",男子複!AD3)</f>
        <v/>
      </c>
      <c r="CR3" s="105" t="str">
        <f ca="1">IF(男子複!AE3="","",男子複!AE3)</f>
        <v/>
      </c>
      <c r="CS3" s="105" t="str">
        <f ca="1">IF(男子複!AF3="","",男子複!AF3)</f>
        <v/>
      </c>
      <c r="CT3" s="105" t="str">
        <f ca="1">IF(男子複!AG3="","",男子複!AG3)</f>
        <v/>
      </c>
      <c r="CU3" s="105" t="str">
        <f ca="1">IF(男子複!AH3="","",男子複!AH3)</f>
        <v/>
      </c>
      <c r="CW3" s="105" t="str">
        <f t="shared" ref="CW3:CW42" ca="1" si="3">IF(CX3="","",$A$2)</f>
        <v/>
      </c>
      <c r="CX3" s="105" t="str">
        <f ca="1">IF(女子複!X3="","",女子複!X3)</f>
        <v/>
      </c>
      <c r="CY3" s="105" t="str">
        <f ca="1">IF(女子複!Y3="","",女子複!Y3)</f>
        <v/>
      </c>
      <c r="CZ3" s="105" t="str">
        <f ca="1">IF(女子複!Z3="","",女子複!Z3)</f>
        <v/>
      </c>
      <c r="DA3" s="105" t="str">
        <f ca="1">IF(女子複!AA3="","",女子複!AA3)</f>
        <v/>
      </c>
      <c r="DB3" s="105" t="str">
        <f ca="1">IF(女子複!AB3="","",女子複!AB3)</f>
        <v/>
      </c>
      <c r="DC3" s="105" t="str">
        <f ca="1">IF(女子複!AC3="","",女子複!AC3)</f>
        <v/>
      </c>
      <c r="DD3" s="105" t="str">
        <f ca="1">IF(女子複!AD3="","",女子複!AD3)</f>
        <v/>
      </c>
      <c r="DE3" s="105" t="str">
        <f ca="1">IF(女子複!AE3="","",女子複!AE3)</f>
        <v/>
      </c>
      <c r="DF3" s="105" t="str">
        <f ca="1">IF(女子複!AF3="","",女子複!AF3)</f>
        <v/>
      </c>
      <c r="DG3" s="105" t="str">
        <f ca="1">IF(女子複!AG3="","",女子複!AG3)</f>
        <v/>
      </c>
      <c r="DH3" s="105" t="str">
        <f ca="1">IF(女子複!AH3="","",女子複!AH3)</f>
        <v/>
      </c>
      <c r="DJ3" s="105" t="str">
        <f t="shared" ref="DJ3:DJ42" ca="1" si="4">IF(DK3="","",$A$2)</f>
        <v/>
      </c>
      <c r="DK3" s="105" t="str">
        <f ca="1">IF(混合複!X3="","",混合複!X3)</f>
        <v/>
      </c>
      <c r="DL3" s="105" t="str">
        <f ca="1">IF(混合複!Y3="","",混合複!Y3)</f>
        <v/>
      </c>
      <c r="DM3" s="105" t="str">
        <f ca="1">IF(混合複!Z3="","",混合複!Z3)</f>
        <v/>
      </c>
      <c r="DN3" s="105" t="str">
        <f ca="1">IF(混合複!AA3="","",混合複!AA3)</f>
        <v/>
      </c>
      <c r="DO3" s="105" t="str">
        <f ca="1">IF(混合複!AB3="","",混合複!AB3)</f>
        <v/>
      </c>
      <c r="DP3" s="105" t="str">
        <f ca="1">IF(混合複!AC3="","",混合複!AC3)</f>
        <v/>
      </c>
      <c r="DQ3" s="105" t="str">
        <f ca="1">IF(混合複!AD3="","",混合複!AD3)</f>
        <v/>
      </c>
      <c r="DR3" s="105" t="str">
        <f ca="1">IF(混合複!AE3="","",混合複!AE3)</f>
        <v/>
      </c>
      <c r="DS3" s="105" t="str">
        <f ca="1">IF(混合複!AF3="","",混合複!AF3)</f>
        <v/>
      </c>
      <c r="DT3" s="105" t="str">
        <f ca="1">IF(混合複!AG3="","",混合複!AG3)</f>
        <v/>
      </c>
      <c r="DU3" s="105" t="str">
        <f ca="1">IF(混合複!AH3="","",混合複!AH3)</f>
        <v/>
      </c>
    </row>
    <row r="4" spans="1:125" x14ac:dyDescent="0.15">
      <c r="E4" s="109"/>
      <c r="BJ4" s="105" t="str">
        <f t="shared" ca="1" si="0"/>
        <v/>
      </c>
      <c r="BK4" s="105" t="str">
        <f ca="1">IF(男子単!X4="","",男子単!X4)</f>
        <v/>
      </c>
      <c r="BL4" s="105" t="str">
        <f ca="1">IF(男子単!Y4="","",男子単!Y4)</f>
        <v/>
      </c>
      <c r="BM4" s="105" t="str">
        <f ca="1">IF(男子単!Z4="","",男子単!Z4)</f>
        <v/>
      </c>
      <c r="BN4" s="105" t="str">
        <f ca="1">IF(男子単!AA4="","",男子単!AA4)</f>
        <v/>
      </c>
      <c r="BO4" s="105" t="str">
        <f ca="1">IF(男子単!AB4="","",男子単!AB4)</f>
        <v/>
      </c>
      <c r="BP4" s="105" t="str">
        <f ca="1">IF(男子単!AC4="","",男子単!AC4)</f>
        <v/>
      </c>
      <c r="BQ4" s="105" t="str">
        <f ca="1">IF(男子単!AD4="","",男子単!AD4)</f>
        <v/>
      </c>
      <c r="BR4" s="105" t="str">
        <f ca="1">IF(男子単!AE4="","",男子単!AE4)</f>
        <v/>
      </c>
      <c r="BS4" s="105" t="str">
        <f ca="1">IF(男子単!AF4="","",男子単!AF4)</f>
        <v/>
      </c>
      <c r="BT4" s="105" t="str">
        <f ca="1">IF(男子単!AG4="","",男子単!AG4)</f>
        <v/>
      </c>
      <c r="BU4" s="105" t="str">
        <f ca="1">IF(男子単!AH4="","",男子単!AH4)</f>
        <v/>
      </c>
      <c r="BW4" s="105" t="str">
        <f t="shared" ca="1" si="1"/>
        <v/>
      </c>
      <c r="BX4" s="105" t="str">
        <f ca="1">IF(女子単!X4="","",女子単!X4)</f>
        <v/>
      </c>
      <c r="BY4" s="105" t="str">
        <f ca="1">IF(女子単!Y4="","",女子単!Y4)</f>
        <v/>
      </c>
      <c r="BZ4" s="105" t="str">
        <f ca="1">IF(女子単!Z4="","",女子単!Z4)</f>
        <v/>
      </c>
      <c r="CA4" s="105" t="str">
        <f ca="1">IF(女子単!AA4="","",女子単!AA4)</f>
        <v/>
      </c>
      <c r="CB4" s="105" t="str">
        <f ca="1">IF(女子単!AB4="","",女子単!AB4)</f>
        <v/>
      </c>
      <c r="CC4" s="105" t="str">
        <f ca="1">IF(女子単!AC4="","",女子単!AC4)</f>
        <v/>
      </c>
      <c r="CD4" s="105" t="str">
        <f ca="1">IF(女子単!AD4="","",女子単!AD4)</f>
        <v/>
      </c>
      <c r="CE4" s="105" t="str">
        <f ca="1">IF(女子単!AE4="","",女子単!AE4)</f>
        <v/>
      </c>
      <c r="CF4" s="105" t="str">
        <f ca="1">IF(女子単!AF4="","",女子単!AF4)</f>
        <v/>
      </c>
      <c r="CG4" s="105" t="str">
        <f ca="1">IF(女子単!AG4="","",女子単!AG4)</f>
        <v/>
      </c>
      <c r="CH4" s="105" t="str">
        <f ca="1">IF(女子単!AH4="","",女子単!AH4)</f>
        <v/>
      </c>
      <c r="CJ4" s="105" t="str">
        <f t="shared" ca="1" si="2"/>
        <v/>
      </c>
      <c r="CK4" s="105" t="str">
        <f ca="1">IF(男子複!X3="","",男子複!X3)</f>
        <v/>
      </c>
      <c r="CL4" s="105" t="str">
        <f ca="1">IF(男子複!Y4="","",男子複!Y4)</f>
        <v/>
      </c>
      <c r="CM4" s="105" t="str">
        <f ca="1">IF(男子複!Z4="","",男子複!Z4)</f>
        <v/>
      </c>
      <c r="CN4" s="105" t="str">
        <f ca="1">IF(男子複!AA4="","",男子複!AA4)</f>
        <v/>
      </c>
      <c r="CO4" s="105" t="str">
        <f ca="1">IF(男子複!AB4="","",男子複!AB4)</f>
        <v/>
      </c>
      <c r="CP4" s="105" t="str">
        <f ca="1">IF(男子複!AC4="","",男子複!AC4)</f>
        <v/>
      </c>
      <c r="CQ4" s="105" t="str">
        <f ca="1">IF(男子複!AD4="","",男子複!AD4)</f>
        <v/>
      </c>
      <c r="CR4" s="105" t="str">
        <f ca="1">IF(男子複!AE4="","",男子複!AE4)</f>
        <v/>
      </c>
      <c r="CS4" s="105" t="str">
        <f ca="1">IF(男子複!AF4="","",男子複!AF4)</f>
        <v/>
      </c>
      <c r="CT4" s="105" t="str">
        <f ca="1">IF(男子複!AG4="","",男子複!AG4)</f>
        <v/>
      </c>
      <c r="CU4" s="105" t="str">
        <f ca="1">IF(男子複!AH4="","",男子複!AH4)</f>
        <v/>
      </c>
      <c r="CW4" s="105" t="str">
        <f t="shared" ca="1" si="3"/>
        <v/>
      </c>
      <c r="CX4" s="105" t="str">
        <f ca="1">IF(女子複!X3="","",女子複!X3)</f>
        <v/>
      </c>
      <c r="CY4" s="105" t="str">
        <f ca="1">IF(女子複!Y4="","",女子複!Y4)</f>
        <v/>
      </c>
      <c r="CZ4" s="105" t="str">
        <f ca="1">IF(女子複!Z4="","",女子複!Z4)</f>
        <v/>
      </c>
      <c r="DA4" s="105" t="str">
        <f ca="1">IF(女子複!AA4="","",女子複!AA4)</f>
        <v/>
      </c>
      <c r="DB4" s="105" t="str">
        <f ca="1">IF(女子複!AB4="","",女子複!AB4)</f>
        <v/>
      </c>
      <c r="DC4" s="105" t="str">
        <f ca="1">IF(女子複!AC4="","",女子複!AC4)</f>
        <v/>
      </c>
      <c r="DD4" s="105" t="str">
        <f ca="1">IF(女子複!AD4="","",女子複!AD4)</f>
        <v/>
      </c>
      <c r="DE4" s="105" t="str">
        <f ca="1">IF(女子複!AE4="","",女子複!AE4)</f>
        <v/>
      </c>
      <c r="DF4" s="105" t="str">
        <f ca="1">IF(女子複!AF4="","",女子複!AF4)</f>
        <v/>
      </c>
      <c r="DG4" s="105" t="str">
        <f ca="1">IF(女子複!AG4="","",女子複!AG4)</f>
        <v/>
      </c>
      <c r="DH4" s="105" t="str">
        <f ca="1">IF(女子複!AH4="","",女子複!AH4)</f>
        <v/>
      </c>
      <c r="DJ4" s="105" t="str">
        <f t="shared" ca="1" si="4"/>
        <v/>
      </c>
      <c r="DK4" s="105" t="str">
        <f ca="1">IF(混合複!X3="","",混合複!X3)</f>
        <v/>
      </c>
      <c r="DL4" s="105" t="str">
        <f ca="1">IF(混合複!Y4="","",混合複!Y4)</f>
        <v/>
      </c>
      <c r="DM4" s="105" t="str">
        <f ca="1">IF(混合複!Z4="","",混合複!Z4)</f>
        <v/>
      </c>
      <c r="DN4" s="105" t="str">
        <f ca="1">IF(混合複!AA4="","",混合複!AA4)</f>
        <v/>
      </c>
      <c r="DO4" s="105" t="str">
        <f ca="1">IF(混合複!AB4="","",混合複!AB4)</f>
        <v/>
      </c>
      <c r="DP4" s="105" t="str">
        <f ca="1">IF(混合複!AC4="","",混合複!AC4)</f>
        <v/>
      </c>
      <c r="DQ4" s="105" t="str">
        <f ca="1">IF(混合複!AD4="","",混合複!AD4)</f>
        <v/>
      </c>
      <c r="DR4" s="105" t="str">
        <f ca="1">IF(混合複!AE4="","",混合複!AE4)</f>
        <v/>
      </c>
      <c r="DS4" s="105" t="str">
        <f ca="1">IF(混合複!AF4="","",混合複!AF4)</f>
        <v/>
      </c>
      <c r="DT4" s="105" t="str">
        <f ca="1">IF(混合複!AG4="","",混合複!AG4)</f>
        <v/>
      </c>
      <c r="DU4" s="105" t="str">
        <f ca="1">IF(混合複!AH4="","",混合複!AH4)</f>
        <v/>
      </c>
    </row>
    <row r="5" spans="1:125" x14ac:dyDescent="0.15">
      <c r="E5" s="109"/>
      <c r="BJ5" s="105" t="str">
        <f t="shared" ca="1" si="0"/>
        <v/>
      </c>
      <c r="BK5" s="105" t="str">
        <f ca="1">IF(男子単!X5="","",男子単!X5)</f>
        <v/>
      </c>
      <c r="BL5" s="105" t="str">
        <f ca="1">IF(男子単!Y5="","",男子単!Y5)</f>
        <v/>
      </c>
      <c r="BM5" s="105" t="str">
        <f ca="1">IF(男子単!Z5="","",男子単!Z5)</f>
        <v/>
      </c>
      <c r="BN5" s="105" t="str">
        <f ca="1">IF(男子単!AA5="","",男子単!AA5)</f>
        <v/>
      </c>
      <c r="BO5" s="105" t="str">
        <f ca="1">IF(男子単!AB5="","",男子単!AB5)</f>
        <v/>
      </c>
      <c r="BP5" s="105" t="str">
        <f ca="1">IF(男子単!AC5="","",男子単!AC5)</f>
        <v/>
      </c>
      <c r="BQ5" s="105" t="str">
        <f ca="1">IF(男子単!AD5="","",男子単!AD5)</f>
        <v/>
      </c>
      <c r="BR5" s="105" t="str">
        <f ca="1">IF(男子単!AE5="","",男子単!AE5)</f>
        <v/>
      </c>
      <c r="BS5" s="105" t="str">
        <f ca="1">IF(男子単!AF5="","",男子単!AF5)</f>
        <v/>
      </c>
      <c r="BT5" s="105" t="str">
        <f ca="1">IF(男子単!AG5="","",男子単!AG5)</f>
        <v/>
      </c>
      <c r="BU5" s="105" t="str">
        <f ca="1">IF(男子単!AH5="","",男子単!AH5)</f>
        <v/>
      </c>
      <c r="BW5" s="105" t="str">
        <f t="shared" ca="1" si="1"/>
        <v/>
      </c>
      <c r="BX5" s="105" t="str">
        <f ca="1">IF(女子単!X5="","",女子単!X5)</f>
        <v/>
      </c>
      <c r="BY5" s="105" t="str">
        <f ca="1">IF(女子単!Y5="","",女子単!Y5)</f>
        <v/>
      </c>
      <c r="BZ5" s="105" t="str">
        <f ca="1">IF(女子単!Z5="","",女子単!Z5)</f>
        <v/>
      </c>
      <c r="CA5" s="105" t="str">
        <f ca="1">IF(女子単!AA5="","",女子単!AA5)</f>
        <v/>
      </c>
      <c r="CB5" s="105" t="str">
        <f ca="1">IF(女子単!AB5="","",女子単!AB5)</f>
        <v/>
      </c>
      <c r="CC5" s="105" t="str">
        <f ca="1">IF(女子単!AC5="","",女子単!AC5)</f>
        <v/>
      </c>
      <c r="CD5" s="105" t="str">
        <f ca="1">IF(女子単!AD5="","",女子単!AD5)</f>
        <v/>
      </c>
      <c r="CE5" s="105" t="str">
        <f ca="1">IF(女子単!AE5="","",女子単!AE5)</f>
        <v/>
      </c>
      <c r="CF5" s="105" t="str">
        <f ca="1">IF(女子単!AF5="","",女子単!AF5)</f>
        <v/>
      </c>
      <c r="CG5" s="105" t="str">
        <f ca="1">IF(女子単!AG5="","",女子単!AG5)</f>
        <v/>
      </c>
      <c r="CH5" s="105" t="str">
        <f ca="1">IF(女子単!AH5="","",女子単!AH5)</f>
        <v/>
      </c>
      <c r="CJ5" s="105" t="str">
        <f t="shared" ca="1" si="2"/>
        <v/>
      </c>
      <c r="CK5" s="105" t="str">
        <f ca="1">IF(男子複!X5="","",男子複!X5)</f>
        <v/>
      </c>
      <c r="CL5" s="105" t="str">
        <f ca="1">IF(男子複!Y5="","",男子複!Y5)</f>
        <v/>
      </c>
      <c r="CM5" s="105" t="str">
        <f ca="1">IF(男子複!Z5="","",男子複!Z5)</f>
        <v/>
      </c>
      <c r="CN5" s="105" t="str">
        <f ca="1">IF(男子複!AA5="","",男子複!AA5)</f>
        <v/>
      </c>
      <c r="CO5" s="105" t="str">
        <f ca="1">IF(男子複!AB5="","",男子複!AB5)</f>
        <v/>
      </c>
      <c r="CP5" s="105" t="str">
        <f ca="1">IF(男子複!AC5="","",男子複!AC5)</f>
        <v/>
      </c>
      <c r="CQ5" s="105" t="str">
        <f ca="1">IF(男子複!AD5="","",男子複!AD5)</f>
        <v/>
      </c>
      <c r="CR5" s="105" t="str">
        <f ca="1">IF(男子複!AE5="","",男子複!AE5)</f>
        <v/>
      </c>
      <c r="CS5" s="105" t="str">
        <f ca="1">IF(男子複!AF5="","",男子複!AF5)</f>
        <v/>
      </c>
      <c r="CT5" s="105" t="str">
        <f ca="1">IF(男子複!AG5="","",男子複!AG5)</f>
        <v/>
      </c>
      <c r="CU5" s="105" t="str">
        <f ca="1">IF(男子複!AH5="","",男子複!AH5)</f>
        <v/>
      </c>
      <c r="CW5" s="105" t="str">
        <f t="shared" ca="1" si="3"/>
        <v/>
      </c>
      <c r="CX5" s="105" t="str">
        <f ca="1">IF(女子複!X5="","",女子複!X5)</f>
        <v/>
      </c>
      <c r="CY5" s="105" t="str">
        <f ca="1">IF(女子複!Y5="","",女子複!Y5)</f>
        <v/>
      </c>
      <c r="CZ5" s="105" t="str">
        <f ca="1">IF(女子複!Z5="","",女子複!Z5)</f>
        <v/>
      </c>
      <c r="DA5" s="105" t="str">
        <f ca="1">IF(女子複!AA5="","",女子複!AA5)</f>
        <v/>
      </c>
      <c r="DB5" s="105" t="str">
        <f ca="1">IF(女子複!AB5="","",女子複!AB5)</f>
        <v/>
      </c>
      <c r="DC5" s="105" t="str">
        <f ca="1">IF(女子複!AC5="","",女子複!AC5)</f>
        <v/>
      </c>
      <c r="DD5" s="105" t="str">
        <f ca="1">IF(女子複!AD5="","",女子複!AD5)</f>
        <v/>
      </c>
      <c r="DE5" s="105" t="str">
        <f ca="1">IF(女子複!AE5="","",女子複!AE5)</f>
        <v/>
      </c>
      <c r="DF5" s="105" t="str">
        <f ca="1">IF(女子複!AF5="","",女子複!AF5)</f>
        <v/>
      </c>
      <c r="DG5" s="105" t="str">
        <f ca="1">IF(女子複!AG5="","",女子複!AG5)</f>
        <v/>
      </c>
      <c r="DH5" s="105" t="str">
        <f ca="1">IF(女子複!AH5="","",女子複!AH5)</f>
        <v/>
      </c>
      <c r="DJ5" s="105" t="str">
        <f t="shared" ca="1" si="4"/>
        <v/>
      </c>
      <c r="DK5" s="105" t="str">
        <f ca="1">IF(混合複!X5="","",混合複!X5)</f>
        <v/>
      </c>
      <c r="DL5" s="105" t="str">
        <f ca="1">IF(混合複!Y5="","",混合複!Y5)</f>
        <v/>
      </c>
      <c r="DM5" s="105" t="str">
        <f ca="1">IF(混合複!Z5="","",混合複!Z5)</f>
        <v/>
      </c>
      <c r="DN5" s="105" t="str">
        <f ca="1">IF(混合複!AA5="","",混合複!AA5)</f>
        <v/>
      </c>
      <c r="DO5" s="105" t="str">
        <f ca="1">IF(混合複!AB5="","",混合複!AB5)</f>
        <v/>
      </c>
      <c r="DP5" s="105" t="str">
        <f ca="1">IF(混合複!AC5="","",混合複!AC5)</f>
        <v/>
      </c>
      <c r="DQ5" s="105" t="str">
        <f ca="1">IF(混合複!AD5="","",混合複!AD5)</f>
        <v/>
      </c>
      <c r="DR5" s="105" t="str">
        <f ca="1">IF(混合複!AE5="","",混合複!AE5)</f>
        <v/>
      </c>
      <c r="DS5" s="105" t="str">
        <f ca="1">IF(混合複!AF5="","",混合複!AF5)</f>
        <v/>
      </c>
      <c r="DT5" s="105" t="str">
        <f ca="1">IF(混合複!AG5="","",混合複!AG5)</f>
        <v/>
      </c>
      <c r="DU5" s="105" t="str">
        <f ca="1">IF(混合複!AH5="","",混合複!AH5)</f>
        <v/>
      </c>
    </row>
    <row r="6" spans="1:125" x14ac:dyDescent="0.15">
      <c r="E6" s="109"/>
      <c r="BJ6" s="105" t="str">
        <f t="shared" ca="1" si="0"/>
        <v/>
      </c>
      <c r="BK6" s="105" t="str">
        <f ca="1">IF(男子単!X6="","",男子単!X6)</f>
        <v/>
      </c>
      <c r="BL6" s="105" t="str">
        <f ca="1">IF(男子単!Y6="","",男子単!Y6)</f>
        <v/>
      </c>
      <c r="BM6" s="105" t="str">
        <f ca="1">IF(男子単!Z6="","",男子単!Z6)</f>
        <v/>
      </c>
      <c r="BN6" s="105" t="str">
        <f ca="1">IF(男子単!AA6="","",男子単!AA6)</f>
        <v/>
      </c>
      <c r="BO6" s="105" t="str">
        <f ca="1">IF(男子単!AB6="","",男子単!AB6)</f>
        <v/>
      </c>
      <c r="BP6" s="105" t="str">
        <f ca="1">IF(男子単!AC6="","",男子単!AC6)</f>
        <v/>
      </c>
      <c r="BQ6" s="105" t="str">
        <f ca="1">IF(男子単!AD6="","",男子単!AD6)</f>
        <v/>
      </c>
      <c r="BR6" s="105" t="str">
        <f ca="1">IF(男子単!AE6="","",男子単!AE6)</f>
        <v/>
      </c>
      <c r="BS6" s="105" t="str">
        <f ca="1">IF(男子単!AF6="","",男子単!AF6)</f>
        <v/>
      </c>
      <c r="BT6" s="105" t="str">
        <f ca="1">IF(男子単!AG6="","",男子単!AG6)</f>
        <v/>
      </c>
      <c r="BU6" s="105" t="str">
        <f ca="1">IF(男子単!AH6="","",男子単!AH6)</f>
        <v/>
      </c>
      <c r="BW6" s="105" t="str">
        <f t="shared" ca="1" si="1"/>
        <v/>
      </c>
      <c r="BX6" s="105" t="str">
        <f ca="1">IF(女子単!X6="","",女子単!X6)</f>
        <v/>
      </c>
      <c r="BY6" s="105" t="str">
        <f ca="1">IF(女子単!Y6="","",女子単!Y6)</f>
        <v/>
      </c>
      <c r="BZ6" s="105" t="str">
        <f ca="1">IF(女子単!Z6="","",女子単!Z6)</f>
        <v/>
      </c>
      <c r="CA6" s="105" t="str">
        <f ca="1">IF(女子単!AA6="","",女子単!AA6)</f>
        <v/>
      </c>
      <c r="CB6" s="105" t="str">
        <f ca="1">IF(女子単!AB6="","",女子単!AB6)</f>
        <v/>
      </c>
      <c r="CC6" s="105" t="str">
        <f ca="1">IF(女子単!AC6="","",女子単!AC6)</f>
        <v/>
      </c>
      <c r="CD6" s="105" t="str">
        <f ca="1">IF(女子単!AD6="","",女子単!AD6)</f>
        <v/>
      </c>
      <c r="CE6" s="105" t="str">
        <f ca="1">IF(女子単!AE6="","",女子単!AE6)</f>
        <v/>
      </c>
      <c r="CF6" s="105" t="str">
        <f ca="1">IF(女子単!AF6="","",女子単!AF6)</f>
        <v/>
      </c>
      <c r="CG6" s="105" t="str">
        <f ca="1">IF(女子単!AG6="","",女子単!AG6)</f>
        <v/>
      </c>
      <c r="CH6" s="105" t="str">
        <f ca="1">IF(女子単!AH6="","",女子単!AH6)</f>
        <v/>
      </c>
      <c r="CJ6" s="105" t="str">
        <f t="shared" ca="1" si="2"/>
        <v/>
      </c>
      <c r="CK6" s="105" t="str">
        <f ca="1">IF(男子複!X5="","",男子複!X5)</f>
        <v/>
      </c>
      <c r="CL6" s="105" t="str">
        <f ca="1">IF(男子複!Y6="","",男子複!Y6)</f>
        <v/>
      </c>
      <c r="CM6" s="105" t="str">
        <f ca="1">IF(男子複!Z6="","",男子複!Z6)</f>
        <v/>
      </c>
      <c r="CN6" s="105" t="str">
        <f ca="1">IF(男子複!AA6="","",男子複!AA6)</f>
        <v/>
      </c>
      <c r="CO6" s="105" t="str">
        <f ca="1">IF(男子複!AB6="","",男子複!AB6)</f>
        <v/>
      </c>
      <c r="CP6" s="105" t="str">
        <f ca="1">IF(男子複!AC6="","",男子複!AC6)</f>
        <v/>
      </c>
      <c r="CQ6" s="105" t="str">
        <f ca="1">IF(男子複!AD6="","",男子複!AD6)</f>
        <v/>
      </c>
      <c r="CR6" s="105" t="str">
        <f ca="1">IF(男子複!AE6="","",男子複!AE6)</f>
        <v/>
      </c>
      <c r="CS6" s="105" t="str">
        <f ca="1">IF(男子複!AF6="","",男子複!AF6)</f>
        <v/>
      </c>
      <c r="CT6" s="105" t="str">
        <f ca="1">IF(男子複!AG6="","",男子複!AG6)</f>
        <v/>
      </c>
      <c r="CU6" s="105" t="str">
        <f ca="1">IF(男子複!AH6="","",男子複!AH6)</f>
        <v/>
      </c>
      <c r="CW6" s="105" t="str">
        <f t="shared" ca="1" si="3"/>
        <v/>
      </c>
      <c r="CX6" s="105" t="str">
        <f ca="1">IF(女子複!X5="","",女子複!X5)</f>
        <v/>
      </c>
      <c r="CY6" s="105" t="str">
        <f ca="1">IF(女子複!Y6="","",女子複!Y6)</f>
        <v/>
      </c>
      <c r="CZ6" s="105" t="str">
        <f ca="1">IF(女子複!Z6="","",女子複!Z6)</f>
        <v/>
      </c>
      <c r="DA6" s="105" t="str">
        <f ca="1">IF(女子複!AA6="","",女子複!AA6)</f>
        <v/>
      </c>
      <c r="DB6" s="105" t="str">
        <f ca="1">IF(女子複!AB6="","",女子複!AB6)</f>
        <v/>
      </c>
      <c r="DC6" s="105" t="str">
        <f ca="1">IF(女子複!AC6="","",女子複!AC6)</f>
        <v/>
      </c>
      <c r="DD6" s="105" t="str">
        <f ca="1">IF(女子複!AD6="","",女子複!AD6)</f>
        <v/>
      </c>
      <c r="DE6" s="105" t="str">
        <f ca="1">IF(女子複!AE6="","",女子複!AE6)</f>
        <v/>
      </c>
      <c r="DF6" s="105" t="str">
        <f ca="1">IF(女子複!AF6="","",女子複!AF6)</f>
        <v/>
      </c>
      <c r="DG6" s="105" t="str">
        <f ca="1">IF(女子複!AG6="","",女子複!AG6)</f>
        <v/>
      </c>
      <c r="DH6" s="105" t="str">
        <f ca="1">IF(女子複!AH6="","",女子複!AH6)</f>
        <v/>
      </c>
      <c r="DJ6" s="105" t="str">
        <f t="shared" ca="1" si="4"/>
        <v/>
      </c>
      <c r="DK6" s="105" t="str">
        <f ca="1">IF(混合複!X5="","",混合複!X5)</f>
        <v/>
      </c>
      <c r="DL6" s="105" t="str">
        <f ca="1">IF(混合複!Y6="","",混合複!Y6)</f>
        <v/>
      </c>
      <c r="DM6" s="105" t="str">
        <f ca="1">IF(混合複!Z6="","",混合複!Z6)</f>
        <v/>
      </c>
      <c r="DN6" s="105" t="str">
        <f ca="1">IF(混合複!AA6="","",混合複!AA6)</f>
        <v/>
      </c>
      <c r="DO6" s="105" t="str">
        <f ca="1">IF(混合複!AB6="","",混合複!AB6)</f>
        <v/>
      </c>
      <c r="DP6" s="105" t="str">
        <f ca="1">IF(混合複!AC6="","",混合複!AC6)</f>
        <v/>
      </c>
      <c r="DQ6" s="105" t="str">
        <f ca="1">IF(混合複!AD6="","",混合複!AD6)</f>
        <v/>
      </c>
      <c r="DR6" s="105" t="str">
        <f ca="1">IF(混合複!AE6="","",混合複!AE6)</f>
        <v/>
      </c>
      <c r="DS6" s="105" t="str">
        <f ca="1">IF(混合複!AF6="","",混合複!AF6)</f>
        <v/>
      </c>
      <c r="DT6" s="105" t="str">
        <f ca="1">IF(混合複!AG6="","",混合複!AG6)</f>
        <v/>
      </c>
      <c r="DU6" s="105" t="str">
        <f ca="1">IF(混合複!AH6="","",混合複!AH6)</f>
        <v/>
      </c>
    </row>
    <row r="7" spans="1:125" x14ac:dyDescent="0.15">
      <c r="E7" s="109"/>
      <c r="BJ7" s="105" t="str">
        <f t="shared" ca="1" si="0"/>
        <v/>
      </c>
      <c r="BK7" s="105" t="str">
        <f ca="1">IF(男子単!X7="","",男子単!X7)</f>
        <v/>
      </c>
      <c r="BL7" s="105" t="str">
        <f ca="1">IF(男子単!Y7="","",男子単!Y7)</f>
        <v/>
      </c>
      <c r="BM7" s="105" t="str">
        <f ca="1">IF(男子単!Z7="","",男子単!Z7)</f>
        <v/>
      </c>
      <c r="BN7" s="105" t="str">
        <f ca="1">IF(男子単!AA7="","",男子単!AA7)</f>
        <v/>
      </c>
      <c r="BO7" s="105" t="str">
        <f ca="1">IF(男子単!AB7="","",男子単!AB7)</f>
        <v/>
      </c>
      <c r="BP7" s="105" t="str">
        <f ca="1">IF(男子単!AC7="","",男子単!AC7)</f>
        <v/>
      </c>
      <c r="BQ7" s="105" t="str">
        <f ca="1">IF(男子単!AD7="","",男子単!AD7)</f>
        <v/>
      </c>
      <c r="BR7" s="105" t="str">
        <f ca="1">IF(男子単!AE7="","",男子単!AE7)</f>
        <v/>
      </c>
      <c r="BS7" s="105" t="str">
        <f ca="1">IF(男子単!AF7="","",男子単!AF7)</f>
        <v/>
      </c>
      <c r="BT7" s="105" t="str">
        <f ca="1">IF(男子単!AG7="","",男子単!AG7)</f>
        <v/>
      </c>
      <c r="BU7" s="105" t="str">
        <f ca="1">IF(男子単!AH7="","",男子単!AH7)</f>
        <v/>
      </c>
      <c r="BW7" s="105" t="str">
        <f t="shared" ca="1" si="1"/>
        <v/>
      </c>
      <c r="BX7" s="105" t="str">
        <f ca="1">IF(女子単!X7="","",女子単!X7)</f>
        <v/>
      </c>
      <c r="BY7" s="105" t="str">
        <f ca="1">IF(女子単!Y7="","",女子単!Y7)</f>
        <v/>
      </c>
      <c r="BZ7" s="105" t="str">
        <f ca="1">IF(女子単!Z7="","",女子単!Z7)</f>
        <v/>
      </c>
      <c r="CA7" s="105" t="str">
        <f ca="1">IF(女子単!AA7="","",女子単!AA7)</f>
        <v/>
      </c>
      <c r="CB7" s="105" t="str">
        <f ca="1">IF(女子単!AB7="","",女子単!AB7)</f>
        <v/>
      </c>
      <c r="CC7" s="105" t="str">
        <f ca="1">IF(女子単!AC7="","",女子単!AC7)</f>
        <v/>
      </c>
      <c r="CD7" s="105" t="str">
        <f ca="1">IF(女子単!AD7="","",女子単!AD7)</f>
        <v/>
      </c>
      <c r="CE7" s="105" t="str">
        <f ca="1">IF(女子単!AE7="","",女子単!AE7)</f>
        <v/>
      </c>
      <c r="CF7" s="105" t="str">
        <f ca="1">IF(女子単!AF7="","",女子単!AF7)</f>
        <v/>
      </c>
      <c r="CG7" s="105" t="str">
        <f ca="1">IF(女子単!AG7="","",女子単!AG7)</f>
        <v/>
      </c>
      <c r="CH7" s="105" t="str">
        <f ca="1">IF(女子単!AH7="","",女子単!AH7)</f>
        <v/>
      </c>
      <c r="CJ7" s="105" t="str">
        <f t="shared" ca="1" si="2"/>
        <v/>
      </c>
      <c r="CK7" s="105" t="str">
        <f ca="1">IF(男子複!X7="","",男子複!X7)</f>
        <v/>
      </c>
      <c r="CL7" s="105" t="str">
        <f ca="1">IF(男子複!Y7="","",男子複!Y7)</f>
        <v/>
      </c>
      <c r="CM7" s="105" t="str">
        <f ca="1">IF(男子複!Z7="","",男子複!Z7)</f>
        <v/>
      </c>
      <c r="CN7" s="105" t="str">
        <f ca="1">IF(男子複!AA7="","",男子複!AA7)</f>
        <v/>
      </c>
      <c r="CO7" s="105" t="str">
        <f ca="1">IF(男子複!AB7="","",男子複!AB7)</f>
        <v/>
      </c>
      <c r="CP7" s="105" t="str">
        <f ca="1">IF(男子複!AC7="","",男子複!AC7)</f>
        <v/>
      </c>
      <c r="CQ7" s="105" t="str">
        <f ca="1">IF(男子複!AD7="","",男子複!AD7)</f>
        <v/>
      </c>
      <c r="CR7" s="105" t="str">
        <f ca="1">IF(男子複!AE7="","",男子複!AE7)</f>
        <v/>
      </c>
      <c r="CS7" s="105" t="str">
        <f ca="1">IF(男子複!AF7="","",男子複!AF7)</f>
        <v/>
      </c>
      <c r="CT7" s="105" t="str">
        <f ca="1">IF(男子複!AG7="","",男子複!AG7)</f>
        <v/>
      </c>
      <c r="CU7" s="105" t="str">
        <f ca="1">IF(男子複!AH7="","",男子複!AH7)</f>
        <v/>
      </c>
      <c r="CW7" s="105" t="str">
        <f t="shared" ca="1" si="3"/>
        <v/>
      </c>
      <c r="CX7" s="105" t="str">
        <f ca="1">IF(女子複!X7="","",女子複!X7)</f>
        <v/>
      </c>
      <c r="CY7" s="105" t="str">
        <f ca="1">IF(女子複!Y7="","",女子複!Y7)</f>
        <v/>
      </c>
      <c r="CZ7" s="105" t="str">
        <f ca="1">IF(女子複!Z7="","",女子複!Z7)</f>
        <v/>
      </c>
      <c r="DA7" s="105" t="str">
        <f ca="1">IF(女子複!AA7="","",女子複!AA7)</f>
        <v/>
      </c>
      <c r="DB7" s="105" t="str">
        <f ca="1">IF(女子複!AB7="","",女子複!AB7)</f>
        <v/>
      </c>
      <c r="DC7" s="105" t="str">
        <f ca="1">IF(女子複!AC7="","",女子複!AC7)</f>
        <v/>
      </c>
      <c r="DD7" s="105" t="str">
        <f ca="1">IF(女子複!AD7="","",女子複!AD7)</f>
        <v/>
      </c>
      <c r="DE7" s="105" t="str">
        <f ca="1">IF(女子複!AE7="","",女子複!AE7)</f>
        <v/>
      </c>
      <c r="DF7" s="105" t="str">
        <f ca="1">IF(女子複!AF7="","",女子複!AF7)</f>
        <v/>
      </c>
      <c r="DG7" s="105" t="str">
        <f ca="1">IF(女子複!AG7="","",女子複!AG7)</f>
        <v/>
      </c>
      <c r="DH7" s="105" t="str">
        <f ca="1">IF(女子複!AH7="","",女子複!AH7)</f>
        <v/>
      </c>
      <c r="DJ7" s="105" t="str">
        <f t="shared" ca="1" si="4"/>
        <v/>
      </c>
      <c r="DK7" s="105" t="str">
        <f ca="1">IF(混合複!X7="","",混合複!X7)</f>
        <v/>
      </c>
      <c r="DL7" s="105" t="str">
        <f ca="1">IF(混合複!Y7="","",混合複!Y7)</f>
        <v/>
      </c>
      <c r="DM7" s="105" t="str">
        <f ca="1">IF(混合複!Z7="","",混合複!Z7)</f>
        <v/>
      </c>
      <c r="DN7" s="105" t="str">
        <f ca="1">IF(混合複!AA7="","",混合複!AA7)</f>
        <v/>
      </c>
      <c r="DO7" s="105" t="str">
        <f ca="1">IF(混合複!AB7="","",混合複!AB7)</f>
        <v/>
      </c>
      <c r="DP7" s="105" t="str">
        <f ca="1">IF(混合複!AC7="","",混合複!AC7)</f>
        <v/>
      </c>
      <c r="DQ7" s="105" t="str">
        <f ca="1">IF(混合複!AD7="","",混合複!AD7)</f>
        <v/>
      </c>
      <c r="DR7" s="105" t="str">
        <f ca="1">IF(混合複!AE7="","",混合複!AE7)</f>
        <v/>
      </c>
      <c r="DS7" s="105" t="str">
        <f ca="1">IF(混合複!AF7="","",混合複!AF7)</f>
        <v/>
      </c>
      <c r="DT7" s="105" t="str">
        <f ca="1">IF(混合複!AG7="","",混合複!AG7)</f>
        <v/>
      </c>
      <c r="DU7" s="105" t="str">
        <f ca="1">IF(混合複!AH7="","",混合複!AH7)</f>
        <v/>
      </c>
    </row>
    <row r="8" spans="1:125" x14ac:dyDescent="0.15">
      <c r="E8" s="109"/>
      <c r="BJ8" s="105" t="str">
        <f t="shared" ca="1" si="0"/>
        <v/>
      </c>
      <c r="BK8" s="105" t="str">
        <f ca="1">IF(男子単!X8="","",男子単!X8)</f>
        <v/>
      </c>
      <c r="BL8" s="105" t="str">
        <f ca="1">IF(男子単!Y8="","",男子単!Y8)</f>
        <v/>
      </c>
      <c r="BM8" s="105" t="str">
        <f ca="1">IF(男子単!Z8="","",男子単!Z8)</f>
        <v/>
      </c>
      <c r="BN8" s="105" t="str">
        <f ca="1">IF(男子単!AA8="","",男子単!AA8)</f>
        <v/>
      </c>
      <c r="BO8" s="105" t="str">
        <f ca="1">IF(男子単!AB8="","",男子単!AB8)</f>
        <v/>
      </c>
      <c r="BP8" s="105" t="str">
        <f ca="1">IF(男子単!AC8="","",男子単!AC8)</f>
        <v/>
      </c>
      <c r="BQ8" s="105" t="str">
        <f ca="1">IF(男子単!AD8="","",男子単!AD8)</f>
        <v/>
      </c>
      <c r="BR8" s="105" t="str">
        <f ca="1">IF(男子単!AE8="","",男子単!AE8)</f>
        <v/>
      </c>
      <c r="BS8" s="105" t="str">
        <f ca="1">IF(男子単!AF8="","",男子単!AF8)</f>
        <v/>
      </c>
      <c r="BT8" s="105" t="str">
        <f ca="1">IF(男子単!AG8="","",男子単!AG8)</f>
        <v/>
      </c>
      <c r="BU8" s="105" t="str">
        <f ca="1">IF(男子単!AH8="","",男子単!AH8)</f>
        <v/>
      </c>
      <c r="BW8" s="105" t="str">
        <f t="shared" ca="1" si="1"/>
        <v/>
      </c>
      <c r="BX8" s="105" t="str">
        <f ca="1">IF(女子単!X8="","",女子単!X8)</f>
        <v/>
      </c>
      <c r="BY8" s="105" t="str">
        <f ca="1">IF(女子単!Y8="","",女子単!Y8)</f>
        <v/>
      </c>
      <c r="BZ8" s="105" t="str">
        <f ca="1">IF(女子単!Z8="","",女子単!Z8)</f>
        <v/>
      </c>
      <c r="CA8" s="105" t="str">
        <f ca="1">IF(女子単!AA8="","",女子単!AA8)</f>
        <v/>
      </c>
      <c r="CB8" s="105" t="str">
        <f ca="1">IF(女子単!AB8="","",女子単!AB8)</f>
        <v/>
      </c>
      <c r="CC8" s="105" t="str">
        <f ca="1">IF(女子単!AC8="","",女子単!AC8)</f>
        <v/>
      </c>
      <c r="CD8" s="105" t="str">
        <f ca="1">IF(女子単!AD8="","",女子単!AD8)</f>
        <v/>
      </c>
      <c r="CE8" s="105" t="str">
        <f ca="1">IF(女子単!AE8="","",女子単!AE8)</f>
        <v/>
      </c>
      <c r="CF8" s="105" t="str">
        <f ca="1">IF(女子単!AF8="","",女子単!AF8)</f>
        <v/>
      </c>
      <c r="CG8" s="105" t="str">
        <f ca="1">IF(女子単!AG8="","",女子単!AG8)</f>
        <v/>
      </c>
      <c r="CH8" s="105" t="str">
        <f ca="1">IF(女子単!AH8="","",女子単!AH8)</f>
        <v/>
      </c>
      <c r="CJ8" s="105" t="str">
        <f t="shared" ca="1" si="2"/>
        <v/>
      </c>
      <c r="CK8" s="105" t="str">
        <f ca="1">IF(男子複!X7="","",男子複!X7)</f>
        <v/>
      </c>
      <c r="CL8" s="105" t="str">
        <f ca="1">IF(男子複!Y8="","",男子複!Y8)</f>
        <v/>
      </c>
      <c r="CM8" s="105" t="str">
        <f ca="1">IF(男子複!Z8="","",男子複!Z8)</f>
        <v/>
      </c>
      <c r="CN8" s="105" t="str">
        <f ca="1">IF(男子複!AA8="","",男子複!AA8)</f>
        <v/>
      </c>
      <c r="CO8" s="105" t="str">
        <f ca="1">IF(男子複!AB8="","",男子複!AB8)</f>
        <v/>
      </c>
      <c r="CP8" s="105" t="str">
        <f ca="1">IF(男子複!AC8="","",男子複!AC8)</f>
        <v/>
      </c>
      <c r="CQ8" s="105" t="str">
        <f ca="1">IF(男子複!AD8="","",男子複!AD8)</f>
        <v/>
      </c>
      <c r="CR8" s="105" t="str">
        <f ca="1">IF(男子複!AE8="","",男子複!AE8)</f>
        <v/>
      </c>
      <c r="CS8" s="105" t="str">
        <f ca="1">IF(男子複!AF8="","",男子複!AF8)</f>
        <v/>
      </c>
      <c r="CT8" s="105" t="str">
        <f ca="1">IF(男子複!AG8="","",男子複!AG8)</f>
        <v/>
      </c>
      <c r="CU8" s="105" t="str">
        <f ca="1">IF(男子複!AH8="","",男子複!AH8)</f>
        <v/>
      </c>
      <c r="CW8" s="105" t="str">
        <f t="shared" ca="1" si="3"/>
        <v/>
      </c>
      <c r="CX8" s="105" t="str">
        <f ca="1">IF(女子複!X7="","",女子複!X7)</f>
        <v/>
      </c>
      <c r="CY8" s="105" t="str">
        <f ca="1">IF(女子複!Y8="","",女子複!Y8)</f>
        <v/>
      </c>
      <c r="CZ8" s="105" t="str">
        <f ca="1">IF(女子複!Z8="","",女子複!Z8)</f>
        <v/>
      </c>
      <c r="DA8" s="105" t="str">
        <f ca="1">IF(女子複!AA8="","",女子複!AA8)</f>
        <v/>
      </c>
      <c r="DB8" s="105" t="str">
        <f ca="1">IF(女子複!AB8="","",女子複!AB8)</f>
        <v/>
      </c>
      <c r="DC8" s="105" t="str">
        <f ca="1">IF(女子複!AC8="","",女子複!AC8)</f>
        <v/>
      </c>
      <c r="DD8" s="105" t="str">
        <f ca="1">IF(女子複!AD8="","",女子複!AD8)</f>
        <v/>
      </c>
      <c r="DE8" s="105" t="str">
        <f ca="1">IF(女子複!AE8="","",女子複!AE8)</f>
        <v/>
      </c>
      <c r="DF8" s="105" t="str">
        <f ca="1">IF(女子複!AF8="","",女子複!AF8)</f>
        <v/>
      </c>
      <c r="DG8" s="105" t="str">
        <f ca="1">IF(女子複!AG8="","",女子複!AG8)</f>
        <v/>
      </c>
      <c r="DH8" s="105" t="str">
        <f ca="1">IF(女子複!AH8="","",女子複!AH8)</f>
        <v/>
      </c>
      <c r="DJ8" s="105" t="str">
        <f t="shared" ca="1" si="4"/>
        <v/>
      </c>
      <c r="DK8" s="105" t="str">
        <f ca="1">IF(混合複!X7="","",混合複!X7)</f>
        <v/>
      </c>
      <c r="DL8" s="105" t="str">
        <f ca="1">IF(混合複!Y8="","",混合複!Y8)</f>
        <v/>
      </c>
      <c r="DM8" s="105" t="str">
        <f ca="1">IF(混合複!Z8="","",混合複!Z8)</f>
        <v/>
      </c>
      <c r="DN8" s="105" t="str">
        <f ca="1">IF(混合複!AA8="","",混合複!AA8)</f>
        <v/>
      </c>
      <c r="DO8" s="105" t="str">
        <f ca="1">IF(混合複!AB8="","",混合複!AB8)</f>
        <v/>
      </c>
      <c r="DP8" s="105" t="str">
        <f ca="1">IF(混合複!AC8="","",混合複!AC8)</f>
        <v/>
      </c>
      <c r="DQ8" s="105" t="str">
        <f ca="1">IF(混合複!AD8="","",混合複!AD8)</f>
        <v/>
      </c>
      <c r="DR8" s="105" t="str">
        <f ca="1">IF(混合複!AE8="","",混合複!AE8)</f>
        <v/>
      </c>
      <c r="DS8" s="105" t="str">
        <f ca="1">IF(混合複!AF8="","",混合複!AF8)</f>
        <v/>
      </c>
      <c r="DT8" s="105" t="str">
        <f ca="1">IF(混合複!AG8="","",混合複!AG8)</f>
        <v/>
      </c>
      <c r="DU8" s="105" t="str">
        <f ca="1">IF(混合複!AH8="","",混合複!AH8)</f>
        <v/>
      </c>
    </row>
    <row r="9" spans="1:125" x14ac:dyDescent="0.15">
      <c r="E9" s="109"/>
      <c r="BJ9" s="105" t="str">
        <f t="shared" ca="1" si="0"/>
        <v/>
      </c>
      <c r="BK9" s="105" t="str">
        <f ca="1">IF(男子単!X9="","",男子単!X9)</f>
        <v/>
      </c>
      <c r="BL9" s="105" t="str">
        <f ca="1">IF(男子単!Y9="","",男子単!Y9)</f>
        <v/>
      </c>
      <c r="BM9" s="105" t="str">
        <f ca="1">IF(男子単!Z9="","",男子単!Z9)</f>
        <v/>
      </c>
      <c r="BN9" s="105" t="str">
        <f ca="1">IF(男子単!AA9="","",男子単!AA9)</f>
        <v/>
      </c>
      <c r="BO9" s="105" t="str">
        <f ca="1">IF(男子単!AB9="","",男子単!AB9)</f>
        <v/>
      </c>
      <c r="BP9" s="105" t="str">
        <f ca="1">IF(男子単!AC9="","",男子単!AC9)</f>
        <v/>
      </c>
      <c r="BQ9" s="105" t="str">
        <f ca="1">IF(男子単!AD9="","",男子単!AD9)</f>
        <v/>
      </c>
      <c r="BR9" s="105" t="str">
        <f ca="1">IF(男子単!AE9="","",男子単!AE9)</f>
        <v/>
      </c>
      <c r="BS9" s="105" t="str">
        <f ca="1">IF(男子単!AF9="","",男子単!AF9)</f>
        <v/>
      </c>
      <c r="BT9" s="105" t="str">
        <f ca="1">IF(男子単!AG9="","",男子単!AG9)</f>
        <v/>
      </c>
      <c r="BU9" s="105" t="str">
        <f ca="1">IF(男子単!AH9="","",男子単!AH9)</f>
        <v/>
      </c>
      <c r="BW9" s="105" t="str">
        <f t="shared" ca="1" si="1"/>
        <v/>
      </c>
      <c r="BX9" s="105" t="str">
        <f ca="1">IF(女子単!X9="","",女子単!X9)</f>
        <v/>
      </c>
      <c r="BY9" s="105" t="str">
        <f ca="1">IF(女子単!Y9="","",女子単!Y9)</f>
        <v/>
      </c>
      <c r="BZ9" s="105" t="str">
        <f ca="1">IF(女子単!Z9="","",女子単!Z9)</f>
        <v/>
      </c>
      <c r="CA9" s="105" t="str">
        <f ca="1">IF(女子単!AA9="","",女子単!AA9)</f>
        <v/>
      </c>
      <c r="CB9" s="105" t="str">
        <f ca="1">IF(女子単!AB9="","",女子単!AB9)</f>
        <v/>
      </c>
      <c r="CC9" s="105" t="str">
        <f ca="1">IF(女子単!AC9="","",女子単!AC9)</f>
        <v/>
      </c>
      <c r="CD9" s="105" t="str">
        <f ca="1">IF(女子単!AD9="","",女子単!AD9)</f>
        <v/>
      </c>
      <c r="CE9" s="105" t="str">
        <f ca="1">IF(女子単!AE9="","",女子単!AE9)</f>
        <v/>
      </c>
      <c r="CF9" s="105" t="str">
        <f ca="1">IF(女子単!AF9="","",女子単!AF9)</f>
        <v/>
      </c>
      <c r="CG9" s="105" t="str">
        <f ca="1">IF(女子単!AG9="","",女子単!AG9)</f>
        <v/>
      </c>
      <c r="CH9" s="105" t="str">
        <f ca="1">IF(女子単!AH9="","",女子単!AH9)</f>
        <v/>
      </c>
      <c r="CJ9" s="105" t="str">
        <f t="shared" ca="1" si="2"/>
        <v/>
      </c>
      <c r="CK9" s="105" t="str">
        <f ca="1">IF(男子複!X9="","",男子複!X9)</f>
        <v/>
      </c>
      <c r="CL9" s="105" t="str">
        <f ca="1">IF(男子複!Y9="","",男子複!Y9)</f>
        <v/>
      </c>
      <c r="CM9" s="105" t="str">
        <f ca="1">IF(男子複!Z9="","",男子複!Z9)</f>
        <v/>
      </c>
      <c r="CN9" s="105" t="str">
        <f ca="1">IF(男子複!AA9="","",男子複!AA9)</f>
        <v/>
      </c>
      <c r="CO9" s="105" t="str">
        <f ca="1">IF(男子複!AB9="","",男子複!AB9)</f>
        <v/>
      </c>
      <c r="CP9" s="105" t="str">
        <f ca="1">IF(男子複!AC9="","",男子複!AC9)</f>
        <v/>
      </c>
      <c r="CQ9" s="105" t="str">
        <f ca="1">IF(男子複!AD9="","",男子複!AD9)</f>
        <v/>
      </c>
      <c r="CR9" s="105" t="str">
        <f ca="1">IF(男子複!AE9="","",男子複!AE9)</f>
        <v/>
      </c>
      <c r="CS9" s="105" t="str">
        <f ca="1">IF(男子複!AF9="","",男子複!AF9)</f>
        <v/>
      </c>
      <c r="CT9" s="105" t="str">
        <f ca="1">IF(男子複!AG9="","",男子複!AG9)</f>
        <v/>
      </c>
      <c r="CU9" s="105" t="str">
        <f ca="1">IF(男子複!AH9="","",男子複!AH9)</f>
        <v/>
      </c>
      <c r="CW9" s="105" t="str">
        <f t="shared" ca="1" si="3"/>
        <v/>
      </c>
      <c r="CX9" s="105" t="str">
        <f ca="1">IF(女子複!X9="","",女子複!X9)</f>
        <v/>
      </c>
      <c r="CY9" s="105" t="str">
        <f ca="1">IF(女子複!Y9="","",女子複!Y9)</f>
        <v/>
      </c>
      <c r="CZ9" s="105" t="str">
        <f ca="1">IF(女子複!Z9="","",女子複!Z9)</f>
        <v/>
      </c>
      <c r="DA9" s="105" t="str">
        <f ca="1">IF(女子複!AA9="","",女子複!AA9)</f>
        <v/>
      </c>
      <c r="DB9" s="105" t="str">
        <f ca="1">IF(女子複!AB9="","",女子複!AB9)</f>
        <v/>
      </c>
      <c r="DC9" s="105" t="str">
        <f ca="1">IF(女子複!AC9="","",女子複!AC9)</f>
        <v/>
      </c>
      <c r="DD9" s="105" t="str">
        <f ca="1">IF(女子複!AD9="","",女子複!AD9)</f>
        <v/>
      </c>
      <c r="DE9" s="105" t="str">
        <f ca="1">IF(女子複!AE9="","",女子複!AE9)</f>
        <v/>
      </c>
      <c r="DF9" s="105" t="str">
        <f ca="1">IF(女子複!AF9="","",女子複!AF9)</f>
        <v/>
      </c>
      <c r="DG9" s="105" t="str">
        <f ca="1">IF(女子複!AG9="","",女子複!AG9)</f>
        <v/>
      </c>
      <c r="DH9" s="105" t="str">
        <f ca="1">IF(女子複!AH9="","",女子複!AH9)</f>
        <v/>
      </c>
      <c r="DJ9" s="105" t="str">
        <f t="shared" ca="1" si="4"/>
        <v/>
      </c>
      <c r="DK9" s="105" t="str">
        <f ca="1">IF(混合複!X9="","",混合複!X9)</f>
        <v/>
      </c>
      <c r="DL9" s="105" t="str">
        <f ca="1">IF(混合複!Y9="","",混合複!Y9)</f>
        <v/>
      </c>
      <c r="DM9" s="105" t="str">
        <f ca="1">IF(混合複!Z9="","",混合複!Z9)</f>
        <v/>
      </c>
      <c r="DN9" s="105" t="str">
        <f ca="1">IF(混合複!AA9="","",混合複!AA9)</f>
        <v/>
      </c>
      <c r="DO9" s="105" t="str">
        <f ca="1">IF(混合複!AB9="","",混合複!AB9)</f>
        <v/>
      </c>
      <c r="DP9" s="105" t="str">
        <f ca="1">IF(混合複!AC9="","",混合複!AC9)</f>
        <v/>
      </c>
      <c r="DQ9" s="105" t="str">
        <f ca="1">IF(混合複!AD9="","",混合複!AD9)</f>
        <v/>
      </c>
      <c r="DR9" s="105" t="str">
        <f ca="1">IF(混合複!AE9="","",混合複!AE9)</f>
        <v/>
      </c>
      <c r="DS9" s="105" t="str">
        <f ca="1">IF(混合複!AF9="","",混合複!AF9)</f>
        <v/>
      </c>
      <c r="DT9" s="105" t="str">
        <f ca="1">IF(混合複!AG9="","",混合複!AG9)</f>
        <v/>
      </c>
      <c r="DU9" s="105" t="str">
        <f ca="1">IF(混合複!AH9="","",混合複!AH9)</f>
        <v/>
      </c>
    </row>
    <row r="10" spans="1:125" x14ac:dyDescent="0.15">
      <c r="E10" s="109"/>
      <c r="BJ10" s="105" t="str">
        <f t="shared" ca="1" si="0"/>
        <v/>
      </c>
      <c r="BK10" s="105" t="str">
        <f ca="1">IF(男子単!X10="","",男子単!X10)</f>
        <v/>
      </c>
      <c r="BL10" s="105" t="str">
        <f ca="1">IF(男子単!Y10="","",男子単!Y10)</f>
        <v/>
      </c>
      <c r="BM10" s="105" t="str">
        <f ca="1">IF(男子単!Z10="","",男子単!Z10)</f>
        <v/>
      </c>
      <c r="BN10" s="105" t="str">
        <f ca="1">IF(男子単!AA10="","",男子単!AA10)</f>
        <v/>
      </c>
      <c r="BO10" s="105" t="str">
        <f ca="1">IF(男子単!AB10="","",男子単!AB10)</f>
        <v/>
      </c>
      <c r="BP10" s="105" t="str">
        <f ca="1">IF(男子単!AC10="","",男子単!AC10)</f>
        <v/>
      </c>
      <c r="BQ10" s="105" t="str">
        <f ca="1">IF(男子単!AD10="","",男子単!AD10)</f>
        <v/>
      </c>
      <c r="BR10" s="105" t="str">
        <f ca="1">IF(男子単!AE10="","",男子単!AE10)</f>
        <v/>
      </c>
      <c r="BS10" s="105" t="str">
        <f ca="1">IF(男子単!AF10="","",男子単!AF10)</f>
        <v/>
      </c>
      <c r="BT10" s="105" t="str">
        <f ca="1">IF(男子単!AG10="","",男子単!AG10)</f>
        <v/>
      </c>
      <c r="BU10" s="105" t="str">
        <f ca="1">IF(男子単!AH10="","",男子単!AH10)</f>
        <v/>
      </c>
      <c r="BW10" s="105" t="str">
        <f t="shared" ca="1" si="1"/>
        <v/>
      </c>
      <c r="BX10" s="105" t="str">
        <f ca="1">IF(女子単!X10="","",女子単!X10)</f>
        <v/>
      </c>
      <c r="BY10" s="105" t="str">
        <f ca="1">IF(女子単!Y10="","",女子単!Y10)</f>
        <v/>
      </c>
      <c r="BZ10" s="105" t="str">
        <f ca="1">IF(女子単!Z10="","",女子単!Z10)</f>
        <v/>
      </c>
      <c r="CA10" s="105" t="str">
        <f ca="1">IF(女子単!AA10="","",女子単!AA10)</f>
        <v/>
      </c>
      <c r="CB10" s="105" t="str">
        <f ca="1">IF(女子単!AB10="","",女子単!AB10)</f>
        <v/>
      </c>
      <c r="CC10" s="105" t="str">
        <f ca="1">IF(女子単!AC10="","",女子単!AC10)</f>
        <v/>
      </c>
      <c r="CD10" s="105" t="str">
        <f ca="1">IF(女子単!AD10="","",女子単!AD10)</f>
        <v/>
      </c>
      <c r="CE10" s="105" t="str">
        <f ca="1">IF(女子単!AE10="","",女子単!AE10)</f>
        <v/>
      </c>
      <c r="CF10" s="105" t="str">
        <f ca="1">IF(女子単!AF10="","",女子単!AF10)</f>
        <v/>
      </c>
      <c r="CG10" s="105" t="str">
        <f ca="1">IF(女子単!AG10="","",女子単!AG10)</f>
        <v/>
      </c>
      <c r="CH10" s="105" t="str">
        <f ca="1">IF(女子単!AH10="","",女子単!AH10)</f>
        <v/>
      </c>
      <c r="CJ10" s="105" t="str">
        <f t="shared" ca="1" si="2"/>
        <v/>
      </c>
      <c r="CK10" s="105" t="str">
        <f ca="1">IF(男子複!X9="","",男子複!X9)</f>
        <v/>
      </c>
      <c r="CL10" s="105" t="str">
        <f ca="1">IF(男子複!Y10="","",男子複!Y10)</f>
        <v/>
      </c>
      <c r="CM10" s="105" t="str">
        <f ca="1">IF(男子複!Z10="","",男子複!Z10)</f>
        <v/>
      </c>
      <c r="CN10" s="105" t="str">
        <f ca="1">IF(男子複!AA10="","",男子複!AA10)</f>
        <v/>
      </c>
      <c r="CO10" s="105" t="str">
        <f ca="1">IF(男子複!AB10="","",男子複!AB10)</f>
        <v/>
      </c>
      <c r="CP10" s="105" t="str">
        <f ca="1">IF(男子複!AC10="","",男子複!AC10)</f>
        <v/>
      </c>
      <c r="CQ10" s="105" t="str">
        <f ca="1">IF(男子複!AD10="","",男子複!AD10)</f>
        <v/>
      </c>
      <c r="CR10" s="105" t="str">
        <f ca="1">IF(男子複!AE10="","",男子複!AE10)</f>
        <v/>
      </c>
      <c r="CS10" s="105" t="str">
        <f ca="1">IF(男子複!AF10="","",男子複!AF10)</f>
        <v/>
      </c>
      <c r="CT10" s="105" t="str">
        <f ca="1">IF(男子複!AG10="","",男子複!AG10)</f>
        <v/>
      </c>
      <c r="CU10" s="105" t="str">
        <f ca="1">IF(男子複!AH10="","",男子複!AH10)</f>
        <v/>
      </c>
      <c r="CW10" s="105" t="str">
        <f t="shared" ca="1" si="3"/>
        <v/>
      </c>
      <c r="CX10" s="105" t="str">
        <f ca="1">IF(女子複!X9="","",女子複!X9)</f>
        <v/>
      </c>
      <c r="CY10" s="105" t="str">
        <f ca="1">IF(女子複!Y10="","",女子複!Y10)</f>
        <v/>
      </c>
      <c r="CZ10" s="105" t="str">
        <f ca="1">IF(女子複!Z10="","",女子複!Z10)</f>
        <v/>
      </c>
      <c r="DA10" s="105" t="str">
        <f ca="1">IF(女子複!AA10="","",女子複!AA10)</f>
        <v/>
      </c>
      <c r="DB10" s="105" t="str">
        <f ca="1">IF(女子複!AB10="","",女子複!AB10)</f>
        <v/>
      </c>
      <c r="DC10" s="105" t="str">
        <f ca="1">IF(女子複!AC10="","",女子複!AC10)</f>
        <v/>
      </c>
      <c r="DD10" s="105" t="str">
        <f ca="1">IF(女子複!AD10="","",女子複!AD10)</f>
        <v/>
      </c>
      <c r="DE10" s="105" t="str">
        <f ca="1">IF(女子複!AE10="","",女子複!AE10)</f>
        <v/>
      </c>
      <c r="DF10" s="105" t="str">
        <f ca="1">IF(女子複!AF10="","",女子複!AF10)</f>
        <v/>
      </c>
      <c r="DG10" s="105" t="str">
        <f ca="1">IF(女子複!AG10="","",女子複!AG10)</f>
        <v/>
      </c>
      <c r="DH10" s="105" t="str">
        <f ca="1">IF(女子複!AH10="","",女子複!AH10)</f>
        <v/>
      </c>
      <c r="DJ10" s="105" t="str">
        <f t="shared" ca="1" si="4"/>
        <v/>
      </c>
      <c r="DK10" s="105" t="str">
        <f ca="1">IF(混合複!X9="","",混合複!X9)</f>
        <v/>
      </c>
      <c r="DL10" s="105" t="str">
        <f ca="1">IF(混合複!Y10="","",混合複!Y10)</f>
        <v/>
      </c>
      <c r="DM10" s="105" t="str">
        <f ca="1">IF(混合複!Z10="","",混合複!Z10)</f>
        <v/>
      </c>
      <c r="DN10" s="105" t="str">
        <f ca="1">IF(混合複!AA10="","",混合複!AA10)</f>
        <v/>
      </c>
      <c r="DO10" s="105" t="str">
        <f ca="1">IF(混合複!AB10="","",混合複!AB10)</f>
        <v/>
      </c>
      <c r="DP10" s="105" t="str">
        <f ca="1">IF(混合複!AC10="","",混合複!AC10)</f>
        <v/>
      </c>
      <c r="DQ10" s="105" t="str">
        <f ca="1">IF(混合複!AD10="","",混合複!AD10)</f>
        <v/>
      </c>
      <c r="DR10" s="105" t="str">
        <f ca="1">IF(混合複!AE10="","",混合複!AE10)</f>
        <v/>
      </c>
      <c r="DS10" s="105" t="str">
        <f ca="1">IF(混合複!AF10="","",混合複!AF10)</f>
        <v/>
      </c>
      <c r="DT10" s="105" t="str">
        <f ca="1">IF(混合複!AG10="","",混合複!AG10)</f>
        <v/>
      </c>
      <c r="DU10" s="105" t="str">
        <f ca="1">IF(混合複!AH10="","",混合複!AH10)</f>
        <v/>
      </c>
    </row>
    <row r="11" spans="1:125" x14ac:dyDescent="0.15">
      <c r="E11" s="109"/>
      <c r="BJ11" s="105" t="str">
        <f t="shared" ca="1" si="0"/>
        <v/>
      </c>
      <c r="BK11" s="105" t="str">
        <f ca="1">IF(男子単!X11="","",男子単!X11)</f>
        <v/>
      </c>
      <c r="BL11" s="105" t="str">
        <f ca="1">IF(男子単!Y11="","",男子単!Y11)</f>
        <v/>
      </c>
      <c r="BM11" s="105" t="str">
        <f ca="1">IF(男子単!Z11="","",男子単!Z11)</f>
        <v/>
      </c>
      <c r="BN11" s="105" t="str">
        <f ca="1">IF(男子単!AA11="","",男子単!AA11)</f>
        <v/>
      </c>
      <c r="BO11" s="105" t="str">
        <f ca="1">IF(男子単!AB11="","",男子単!AB11)</f>
        <v/>
      </c>
      <c r="BP11" s="105" t="str">
        <f ca="1">IF(男子単!AC11="","",男子単!AC11)</f>
        <v/>
      </c>
      <c r="BQ11" s="105" t="str">
        <f ca="1">IF(男子単!AD11="","",男子単!AD11)</f>
        <v/>
      </c>
      <c r="BR11" s="105" t="str">
        <f ca="1">IF(男子単!AE11="","",男子単!AE11)</f>
        <v/>
      </c>
      <c r="BS11" s="105" t="str">
        <f ca="1">IF(男子単!AF11="","",男子単!AF11)</f>
        <v/>
      </c>
      <c r="BT11" s="105" t="str">
        <f ca="1">IF(男子単!AG11="","",男子単!AG11)</f>
        <v/>
      </c>
      <c r="BU11" s="105" t="str">
        <f ca="1">IF(男子単!AH11="","",男子単!AH11)</f>
        <v/>
      </c>
      <c r="BW11" s="105" t="str">
        <f t="shared" ca="1" si="1"/>
        <v/>
      </c>
      <c r="BX11" s="105" t="str">
        <f ca="1">IF(女子単!X11="","",女子単!X11)</f>
        <v/>
      </c>
      <c r="BY11" s="105" t="str">
        <f ca="1">IF(女子単!Y11="","",女子単!Y11)</f>
        <v/>
      </c>
      <c r="BZ11" s="105" t="str">
        <f ca="1">IF(女子単!Z11="","",女子単!Z11)</f>
        <v/>
      </c>
      <c r="CA11" s="105" t="str">
        <f ca="1">IF(女子単!AA11="","",女子単!AA11)</f>
        <v/>
      </c>
      <c r="CB11" s="105" t="str">
        <f ca="1">IF(女子単!AB11="","",女子単!AB11)</f>
        <v/>
      </c>
      <c r="CC11" s="105" t="str">
        <f ca="1">IF(女子単!AC11="","",女子単!AC11)</f>
        <v/>
      </c>
      <c r="CD11" s="105" t="str">
        <f ca="1">IF(女子単!AD11="","",女子単!AD11)</f>
        <v/>
      </c>
      <c r="CE11" s="105" t="str">
        <f ca="1">IF(女子単!AE11="","",女子単!AE11)</f>
        <v/>
      </c>
      <c r="CF11" s="105" t="str">
        <f ca="1">IF(女子単!AF11="","",女子単!AF11)</f>
        <v/>
      </c>
      <c r="CG11" s="105" t="str">
        <f ca="1">IF(女子単!AG11="","",女子単!AG11)</f>
        <v/>
      </c>
      <c r="CH11" s="105" t="str">
        <f ca="1">IF(女子単!AH11="","",女子単!AH11)</f>
        <v/>
      </c>
      <c r="CJ11" s="105" t="str">
        <f t="shared" ca="1" si="2"/>
        <v/>
      </c>
      <c r="CK11" s="105" t="str">
        <f ca="1">IF(男子複!X11="","",男子複!X11)</f>
        <v/>
      </c>
      <c r="CL11" s="105" t="str">
        <f ca="1">IF(男子複!Y11="","",男子複!Y11)</f>
        <v/>
      </c>
      <c r="CM11" s="105" t="str">
        <f ca="1">IF(男子複!Z11="","",男子複!Z11)</f>
        <v/>
      </c>
      <c r="CN11" s="105" t="str">
        <f ca="1">IF(男子複!AA11="","",男子複!AA11)</f>
        <v/>
      </c>
      <c r="CO11" s="105" t="str">
        <f ca="1">IF(男子複!AB11="","",男子複!AB11)</f>
        <v/>
      </c>
      <c r="CP11" s="105" t="str">
        <f ca="1">IF(男子複!AC11="","",男子複!AC11)</f>
        <v/>
      </c>
      <c r="CQ11" s="105" t="str">
        <f ca="1">IF(男子複!AD11="","",男子複!AD11)</f>
        <v/>
      </c>
      <c r="CR11" s="105" t="str">
        <f ca="1">IF(男子複!AE11="","",男子複!AE11)</f>
        <v/>
      </c>
      <c r="CS11" s="105" t="str">
        <f ca="1">IF(男子複!AF11="","",男子複!AF11)</f>
        <v/>
      </c>
      <c r="CT11" s="105" t="str">
        <f ca="1">IF(男子複!AG11="","",男子複!AG11)</f>
        <v/>
      </c>
      <c r="CU11" s="105" t="str">
        <f ca="1">IF(男子複!AH11="","",男子複!AH11)</f>
        <v/>
      </c>
      <c r="CW11" s="105" t="str">
        <f t="shared" ca="1" si="3"/>
        <v/>
      </c>
      <c r="CX11" s="105" t="str">
        <f ca="1">IF(女子複!X11="","",女子複!X11)</f>
        <v/>
      </c>
      <c r="CY11" s="105" t="str">
        <f ca="1">IF(女子複!Y11="","",女子複!Y11)</f>
        <v/>
      </c>
      <c r="CZ11" s="105" t="str">
        <f ca="1">IF(女子複!Z11="","",女子複!Z11)</f>
        <v/>
      </c>
      <c r="DA11" s="105" t="str">
        <f ca="1">IF(女子複!AA11="","",女子複!AA11)</f>
        <v/>
      </c>
      <c r="DB11" s="105" t="str">
        <f ca="1">IF(女子複!AB11="","",女子複!AB11)</f>
        <v/>
      </c>
      <c r="DC11" s="105" t="str">
        <f ca="1">IF(女子複!AC11="","",女子複!AC11)</f>
        <v/>
      </c>
      <c r="DD11" s="105" t="str">
        <f ca="1">IF(女子複!AD11="","",女子複!AD11)</f>
        <v/>
      </c>
      <c r="DE11" s="105" t="str">
        <f ca="1">IF(女子複!AE11="","",女子複!AE11)</f>
        <v/>
      </c>
      <c r="DF11" s="105" t="str">
        <f ca="1">IF(女子複!AF11="","",女子複!AF11)</f>
        <v/>
      </c>
      <c r="DG11" s="105" t="str">
        <f ca="1">IF(女子複!AG11="","",女子複!AG11)</f>
        <v/>
      </c>
      <c r="DH11" s="105" t="str">
        <f ca="1">IF(女子複!AH11="","",女子複!AH11)</f>
        <v/>
      </c>
      <c r="DJ11" s="105" t="str">
        <f t="shared" ca="1" si="4"/>
        <v/>
      </c>
      <c r="DK11" s="105" t="str">
        <f ca="1">IF(混合複!X11="","",混合複!X11)</f>
        <v/>
      </c>
      <c r="DL11" s="105" t="str">
        <f ca="1">IF(混合複!Y11="","",混合複!Y11)</f>
        <v/>
      </c>
      <c r="DM11" s="105" t="str">
        <f ca="1">IF(混合複!Z11="","",混合複!Z11)</f>
        <v/>
      </c>
      <c r="DN11" s="105" t="str">
        <f ca="1">IF(混合複!AA11="","",混合複!AA11)</f>
        <v/>
      </c>
      <c r="DO11" s="105" t="str">
        <f ca="1">IF(混合複!AB11="","",混合複!AB11)</f>
        <v/>
      </c>
      <c r="DP11" s="105" t="str">
        <f ca="1">IF(混合複!AC11="","",混合複!AC11)</f>
        <v/>
      </c>
      <c r="DQ11" s="105" t="str">
        <f ca="1">IF(混合複!AD11="","",混合複!AD11)</f>
        <v/>
      </c>
      <c r="DR11" s="105" t="str">
        <f ca="1">IF(混合複!AE11="","",混合複!AE11)</f>
        <v/>
      </c>
      <c r="DS11" s="105" t="str">
        <f ca="1">IF(混合複!AF11="","",混合複!AF11)</f>
        <v/>
      </c>
      <c r="DT11" s="105" t="str">
        <f ca="1">IF(混合複!AG11="","",混合複!AG11)</f>
        <v/>
      </c>
      <c r="DU11" s="105" t="str">
        <f ca="1">IF(混合複!AH11="","",混合複!AH11)</f>
        <v/>
      </c>
    </row>
    <row r="12" spans="1:125" x14ac:dyDescent="0.15">
      <c r="E12" s="109"/>
      <c r="BJ12" s="105" t="str">
        <f t="shared" ca="1" si="0"/>
        <v/>
      </c>
      <c r="BK12" s="105" t="str">
        <f ca="1">IF(男子単!X12="","",男子単!X12)</f>
        <v/>
      </c>
      <c r="BL12" s="105" t="str">
        <f ca="1">IF(男子単!Y12="","",男子単!Y12)</f>
        <v/>
      </c>
      <c r="BM12" s="105" t="str">
        <f ca="1">IF(男子単!Z12="","",男子単!Z12)</f>
        <v/>
      </c>
      <c r="BN12" s="105" t="str">
        <f ca="1">IF(男子単!AA12="","",男子単!AA12)</f>
        <v/>
      </c>
      <c r="BO12" s="105" t="str">
        <f ca="1">IF(男子単!AB12="","",男子単!AB12)</f>
        <v/>
      </c>
      <c r="BP12" s="105" t="str">
        <f ca="1">IF(男子単!AC12="","",男子単!AC12)</f>
        <v/>
      </c>
      <c r="BQ12" s="105" t="str">
        <f ca="1">IF(男子単!AD12="","",男子単!AD12)</f>
        <v/>
      </c>
      <c r="BR12" s="105" t="str">
        <f ca="1">IF(男子単!AE12="","",男子単!AE12)</f>
        <v/>
      </c>
      <c r="BS12" s="105" t="str">
        <f ca="1">IF(男子単!AF12="","",男子単!AF12)</f>
        <v/>
      </c>
      <c r="BT12" s="105" t="str">
        <f ca="1">IF(男子単!AG12="","",男子単!AG12)</f>
        <v/>
      </c>
      <c r="BU12" s="105" t="str">
        <f ca="1">IF(男子単!AH12="","",男子単!AH12)</f>
        <v/>
      </c>
      <c r="BW12" s="105" t="str">
        <f t="shared" ca="1" si="1"/>
        <v/>
      </c>
      <c r="BX12" s="105" t="str">
        <f ca="1">IF(女子単!X12="","",女子単!X12)</f>
        <v/>
      </c>
      <c r="BY12" s="105" t="str">
        <f ca="1">IF(女子単!Y12="","",女子単!Y12)</f>
        <v/>
      </c>
      <c r="BZ12" s="105" t="str">
        <f ca="1">IF(女子単!Z12="","",女子単!Z12)</f>
        <v/>
      </c>
      <c r="CA12" s="105" t="str">
        <f ca="1">IF(女子単!AA12="","",女子単!AA12)</f>
        <v/>
      </c>
      <c r="CB12" s="105" t="str">
        <f ca="1">IF(女子単!AB12="","",女子単!AB12)</f>
        <v/>
      </c>
      <c r="CC12" s="105" t="str">
        <f ca="1">IF(女子単!AC12="","",女子単!AC12)</f>
        <v/>
      </c>
      <c r="CD12" s="105" t="str">
        <f ca="1">IF(女子単!AD12="","",女子単!AD12)</f>
        <v/>
      </c>
      <c r="CE12" s="105" t="str">
        <f ca="1">IF(女子単!AE12="","",女子単!AE12)</f>
        <v/>
      </c>
      <c r="CF12" s="105" t="str">
        <f ca="1">IF(女子単!AF12="","",女子単!AF12)</f>
        <v/>
      </c>
      <c r="CG12" s="105" t="str">
        <f ca="1">IF(女子単!AG12="","",女子単!AG12)</f>
        <v/>
      </c>
      <c r="CH12" s="105" t="str">
        <f ca="1">IF(女子単!AH12="","",女子単!AH12)</f>
        <v/>
      </c>
      <c r="CJ12" s="105" t="str">
        <f t="shared" ca="1" si="2"/>
        <v/>
      </c>
      <c r="CK12" s="105" t="str">
        <f ca="1">IF(男子複!X11="","",男子複!X11)</f>
        <v/>
      </c>
      <c r="CL12" s="105" t="str">
        <f ca="1">IF(男子複!Y12="","",男子複!Y12)</f>
        <v/>
      </c>
      <c r="CM12" s="105" t="str">
        <f ca="1">IF(男子複!Z12="","",男子複!Z12)</f>
        <v/>
      </c>
      <c r="CN12" s="105" t="str">
        <f ca="1">IF(男子複!AA12="","",男子複!AA12)</f>
        <v/>
      </c>
      <c r="CO12" s="105" t="str">
        <f ca="1">IF(男子複!AB12="","",男子複!AB12)</f>
        <v/>
      </c>
      <c r="CP12" s="105" t="str">
        <f ca="1">IF(男子複!AC12="","",男子複!AC12)</f>
        <v/>
      </c>
      <c r="CQ12" s="105" t="str">
        <f ca="1">IF(男子複!AD12="","",男子複!AD12)</f>
        <v/>
      </c>
      <c r="CR12" s="105" t="str">
        <f ca="1">IF(男子複!AE12="","",男子複!AE12)</f>
        <v/>
      </c>
      <c r="CS12" s="105" t="str">
        <f ca="1">IF(男子複!AF12="","",男子複!AF12)</f>
        <v/>
      </c>
      <c r="CT12" s="105" t="str">
        <f ca="1">IF(男子複!AG12="","",男子複!AG12)</f>
        <v/>
      </c>
      <c r="CU12" s="105" t="str">
        <f ca="1">IF(男子複!AH12="","",男子複!AH12)</f>
        <v/>
      </c>
      <c r="CW12" s="105" t="str">
        <f t="shared" ca="1" si="3"/>
        <v/>
      </c>
      <c r="CX12" s="105" t="str">
        <f ca="1">IF(女子複!X11="","",女子複!X11)</f>
        <v/>
      </c>
      <c r="CY12" s="105" t="str">
        <f ca="1">IF(女子複!Y12="","",女子複!Y12)</f>
        <v/>
      </c>
      <c r="CZ12" s="105" t="str">
        <f ca="1">IF(女子複!Z12="","",女子複!Z12)</f>
        <v/>
      </c>
      <c r="DA12" s="105" t="str">
        <f ca="1">IF(女子複!AA12="","",女子複!AA12)</f>
        <v/>
      </c>
      <c r="DB12" s="105" t="str">
        <f ca="1">IF(女子複!AB12="","",女子複!AB12)</f>
        <v/>
      </c>
      <c r="DC12" s="105" t="str">
        <f ca="1">IF(女子複!AC12="","",女子複!AC12)</f>
        <v/>
      </c>
      <c r="DD12" s="105" t="str">
        <f ca="1">IF(女子複!AD12="","",女子複!AD12)</f>
        <v/>
      </c>
      <c r="DE12" s="105" t="str">
        <f ca="1">IF(女子複!AE12="","",女子複!AE12)</f>
        <v/>
      </c>
      <c r="DF12" s="105" t="str">
        <f ca="1">IF(女子複!AF12="","",女子複!AF12)</f>
        <v/>
      </c>
      <c r="DG12" s="105" t="str">
        <f ca="1">IF(女子複!AG12="","",女子複!AG12)</f>
        <v/>
      </c>
      <c r="DH12" s="105" t="str">
        <f ca="1">IF(女子複!AH12="","",女子複!AH12)</f>
        <v/>
      </c>
      <c r="DJ12" s="105" t="str">
        <f t="shared" ca="1" si="4"/>
        <v/>
      </c>
      <c r="DK12" s="105" t="str">
        <f ca="1">IF(混合複!X11="","",混合複!X11)</f>
        <v/>
      </c>
      <c r="DL12" s="105" t="str">
        <f ca="1">IF(混合複!Y12="","",混合複!Y12)</f>
        <v/>
      </c>
      <c r="DM12" s="105" t="str">
        <f ca="1">IF(混合複!Z12="","",混合複!Z12)</f>
        <v/>
      </c>
      <c r="DN12" s="105" t="str">
        <f ca="1">IF(混合複!AA12="","",混合複!AA12)</f>
        <v/>
      </c>
      <c r="DO12" s="105" t="str">
        <f ca="1">IF(混合複!AB12="","",混合複!AB12)</f>
        <v/>
      </c>
      <c r="DP12" s="105" t="str">
        <f ca="1">IF(混合複!AC12="","",混合複!AC12)</f>
        <v/>
      </c>
      <c r="DQ12" s="105" t="str">
        <f ca="1">IF(混合複!AD12="","",混合複!AD12)</f>
        <v/>
      </c>
      <c r="DR12" s="105" t="str">
        <f ca="1">IF(混合複!AE12="","",混合複!AE12)</f>
        <v/>
      </c>
      <c r="DS12" s="105" t="str">
        <f ca="1">IF(混合複!AF12="","",混合複!AF12)</f>
        <v/>
      </c>
      <c r="DT12" s="105" t="str">
        <f ca="1">IF(混合複!AG12="","",混合複!AG12)</f>
        <v/>
      </c>
      <c r="DU12" s="105" t="str">
        <f ca="1">IF(混合複!AH12="","",混合複!AH12)</f>
        <v/>
      </c>
    </row>
    <row r="13" spans="1:125" x14ac:dyDescent="0.15">
      <c r="E13" s="109"/>
      <c r="BJ13" s="105" t="str">
        <f t="shared" ca="1" si="0"/>
        <v/>
      </c>
      <c r="BK13" s="105" t="str">
        <f ca="1">IF(男子単!X13="","",男子単!X13)</f>
        <v/>
      </c>
      <c r="BL13" s="105" t="str">
        <f ca="1">IF(男子単!Y13="","",男子単!Y13)</f>
        <v/>
      </c>
      <c r="BM13" s="105" t="str">
        <f ca="1">IF(男子単!Z13="","",男子単!Z13)</f>
        <v/>
      </c>
      <c r="BN13" s="105" t="str">
        <f ca="1">IF(男子単!AA13="","",男子単!AA13)</f>
        <v/>
      </c>
      <c r="BO13" s="105" t="str">
        <f ca="1">IF(男子単!AB13="","",男子単!AB13)</f>
        <v/>
      </c>
      <c r="BP13" s="105" t="str">
        <f ca="1">IF(男子単!AC13="","",男子単!AC13)</f>
        <v/>
      </c>
      <c r="BQ13" s="105" t="str">
        <f ca="1">IF(男子単!AD13="","",男子単!AD13)</f>
        <v/>
      </c>
      <c r="BR13" s="105" t="str">
        <f ca="1">IF(男子単!AE13="","",男子単!AE13)</f>
        <v/>
      </c>
      <c r="BS13" s="105" t="str">
        <f ca="1">IF(男子単!AF13="","",男子単!AF13)</f>
        <v/>
      </c>
      <c r="BT13" s="105" t="str">
        <f ca="1">IF(男子単!AG13="","",男子単!AG13)</f>
        <v/>
      </c>
      <c r="BU13" s="105" t="str">
        <f ca="1">IF(男子単!AH13="","",男子単!AH13)</f>
        <v/>
      </c>
      <c r="BW13" s="105" t="str">
        <f t="shared" ca="1" si="1"/>
        <v/>
      </c>
      <c r="BX13" s="105" t="str">
        <f ca="1">IF(女子単!X13="","",女子単!X13)</f>
        <v/>
      </c>
      <c r="BY13" s="105" t="str">
        <f ca="1">IF(女子単!Y13="","",女子単!Y13)</f>
        <v/>
      </c>
      <c r="BZ13" s="105" t="str">
        <f ca="1">IF(女子単!Z13="","",女子単!Z13)</f>
        <v/>
      </c>
      <c r="CA13" s="105" t="str">
        <f ca="1">IF(女子単!AA13="","",女子単!AA13)</f>
        <v/>
      </c>
      <c r="CB13" s="105" t="str">
        <f ca="1">IF(女子単!AB13="","",女子単!AB13)</f>
        <v/>
      </c>
      <c r="CC13" s="105" t="str">
        <f ca="1">IF(女子単!AC13="","",女子単!AC13)</f>
        <v/>
      </c>
      <c r="CD13" s="105" t="str">
        <f ca="1">IF(女子単!AD13="","",女子単!AD13)</f>
        <v/>
      </c>
      <c r="CE13" s="105" t="str">
        <f ca="1">IF(女子単!AE13="","",女子単!AE13)</f>
        <v/>
      </c>
      <c r="CF13" s="105" t="str">
        <f ca="1">IF(女子単!AF13="","",女子単!AF13)</f>
        <v/>
      </c>
      <c r="CG13" s="105" t="str">
        <f ca="1">IF(女子単!AG13="","",女子単!AG13)</f>
        <v/>
      </c>
      <c r="CH13" s="105" t="str">
        <f ca="1">IF(女子単!AH13="","",女子単!AH13)</f>
        <v/>
      </c>
      <c r="CJ13" s="105" t="str">
        <f t="shared" ca="1" si="2"/>
        <v/>
      </c>
      <c r="CK13" s="105" t="str">
        <f ca="1">IF(男子複!X13="","",男子複!X13)</f>
        <v/>
      </c>
      <c r="CL13" s="105" t="str">
        <f ca="1">IF(男子複!Y13="","",男子複!Y13)</f>
        <v/>
      </c>
      <c r="CM13" s="105" t="str">
        <f ca="1">IF(男子複!Z13="","",男子複!Z13)</f>
        <v/>
      </c>
      <c r="CN13" s="105" t="str">
        <f ca="1">IF(男子複!AA13="","",男子複!AA13)</f>
        <v/>
      </c>
      <c r="CO13" s="105" t="str">
        <f ca="1">IF(男子複!AB13="","",男子複!AB13)</f>
        <v/>
      </c>
      <c r="CP13" s="105" t="str">
        <f ca="1">IF(男子複!AC13="","",男子複!AC13)</f>
        <v/>
      </c>
      <c r="CQ13" s="105" t="str">
        <f ca="1">IF(男子複!AD13="","",男子複!AD13)</f>
        <v/>
      </c>
      <c r="CR13" s="105" t="str">
        <f ca="1">IF(男子複!AE13="","",男子複!AE13)</f>
        <v/>
      </c>
      <c r="CS13" s="105" t="str">
        <f ca="1">IF(男子複!AF13="","",男子複!AF13)</f>
        <v/>
      </c>
      <c r="CT13" s="105" t="str">
        <f ca="1">IF(男子複!AG13="","",男子複!AG13)</f>
        <v/>
      </c>
      <c r="CU13" s="105" t="str">
        <f ca="1">IF(男子複!AH13="","",男子複!AH13)</f>
        <v/>
      </c>
      <c r="CW13" s="105" t="str">
        <f t="shared" ca="1" si="3"/>
        <v/>
      </c>
      <c r="CX13" s="105" t="str">
        <f ca="1">IF(女子複!X13="","",女子複!X13)</f>
        <v/>
      </c>
      <c r="CY13" s="105" t="str">
        <f ca="1">IF(女子複!Y13="","",女子複!Y13)</f>
        <v/>
      </c>
      <c r="CZ13" s="105" t="str">
        <f ca="1">IF(女子複!Z13="","",女子複!Z13)</f>
        <v/>
      </c>
      <c r="DA13" s="105" t="str">
        <f ca="1">IF(女子複!AA13="","",女子複!AA13)</f>
        <v/>
      </c>
      <c r="DB13" s="105" t="str">
        <f ca="1">IF(女子複!AB13="","",女子複!AB13)</f>
        <v/>
      </c>
      <c r="DC13" s="105" t="str">
        <f ca="1">IF(女子複!AC13="","",女子複!AC13)</f>
        <v/>
      </c>
      <c r="DD13" s="105" t="str">
        <f ca="1">IF(女子複!AD13="","",女子複!AD13)</f>
        <v/>
      </c>
      <c r="DE13" s="105" t="str">
        <f ca="1">IF(女子複!AE13="","",女子複!AE13)</f>
        <v/>
      </c>
      <c r="DF13" s="105" t="str">
        <f ca="1">IF(女子複!AF13="","",女子複!AF13)</f>
        <v/>
      </c>
      <c r="DG13" s="105" t="str">
        <f ca="1">IF(女子複!AG13="","",女子複!AG13)</f>
        <v/>
      </c>
      <c r="DH13" s="105" t="str">
        <f ca="1">IF(女子複!AH13="","",女子複!AH13)</f>
        <v/>
      </c>
      <c r="DJ13" s="105" t="str">
        <f t="shared" ca="1" si="4"/>
        <v/>
      </c>
      <c r="DK13" s="105" t="str">
        <f ca="1">IF(混合複!X13="","",混合複!X13)</f>
        <v/>
      </c>
      <c r="DL13" s="105" t="str">
        <f ca="1">IF(混合複!Y13="","",混合複!Y13)</f>
        <v/>
      </c>
      <c r="DM13" s="105" t="str">
        <f ca="1">IF(混合複!Z13="","",混合複!Z13)</f>
        <v/>
      </c>
      <c r="DN13" s="105" t="str">
        <f ca="1">IF(混合複!AA13="","",混合複!AA13)</f>
        <v/>
      </c>
      <c r="DO13" s="105" t="str">
        <f ca="1">IF(混合複!AB13="","",混合複!AB13)</f>
        <v/>
      </c>
      <c r="DP13" s="105" t="str">
        <f ca="1">IF(混合複!AC13="","",混合複!AC13)</f>
        <v/>
      </c>
      <c r="DQ13" s="105" t="str">
        <f ca="1">IF(混合複!AD13="","",混合複!AD13)</f>
        <v/>
      </c>
      <c r="DR13" s="105" t="str">
        <f ca="1">IF(混合複!AE13="","",混合複!AE13)</f>
        <v/>
      </c>
      <c r="DS13" s="105" t="str">
        <f ca="1">IF(混合複!AF13="","",混合複!AF13)</f>
        <v/>
      </c>
      <c r="DT13" s="105" t="str">
        <f ca="1">IF(混合複!AG13="","",混合複!AG13)</f>
        <v/>
      </c>
      <c r="DU13" s="105" t="str">
        <f ca="1">IF(混合複!AH13="","",混合複!AH13)</f>
        <v/>
      </c>
    </row>
    <row r="14" spans="1:125" x14ac:dyDescent="0.15">
      <c r="E14" s="109"/>
      <c r="BJ14" s="105" t="str">
        <f t="shared" ca="1" si="0"/>
        <v/>
      </c>
      <c r="BK14" s="105" t="str">
        <f ca="1">IF(男子単!X14="","",男子単!X14)</f>
        <v/>
      </c>
      <c r="BL14" s="105" t="str">
        <f ca="1">IF(男子単!Y14="","",男子単!Y14)</f>
        <v/>
      </c>
      <c r="BM14" s="105" t="str">
        <f ca="1">IF(男子単!Z14="","",男子単!Z14)</f>
        <v/>
      </c>
      <c r="BN14" s="105" t="str">
        <f ca="1">IF(男子単!AA14="","",男子単!AA14)</f>
        <v/>
      </c>
      <c r="BO14" s="105" t="str">
        <f ca="1">IF(男子単!AB14="","",男子単!AB14)</f>
        <v/>
      </c>
      <c r="BP14" s="105" t="str">
        <f ca="1">IF(男子単!AC14="","",男子単!AC14)</f>
        <v/>
      </c>
      <c r="BQ14" s="105" t="str">
        <f ca="1">IF(男子単!AD14="","",男子単!AD14)</f>
        <v/>
      </c>
      <c r="BR14" s="105" t="str">
        <f ca="1">IF(男子単!AE14="","",男子単!AE14)</f>
        <v/>
      </c>
      <c r="BS14" s="105" t="str">
        <f ca="1">IF(男子単!AF14="","",男子単!AF14)</f>
        <v/>
      </c>
      <c r="BT14" s="105" t="str">
        <f ca="1">IF(男子単!AG14="","",男子単!AG14)</f>
        <v/>
      </c>
      <c r="BU14" s="105" t="str">
        <f ca="1">IF(男子単!AH14="","",男子単!AH14)</f>
        <v/>
      </c>
      <c r="BW14" s="105" t="str">
        <f t="shared" ca="1" si="1"/>
        <v/>
      </c>
      <c r="BX14" s="105" t="str">
        <f ca="1">IF(女子単!X14="","",女子単!X14)</f>
        <v/>
      </c>
      <c r="BY14" s="105" t="str">
        <f ca="1">IF(女子単!Y14="","",女子単!Y14)</f>
        <v/>
      </c>
      <c r="BZ14" s="105" t="str">
        <f ca="1">IF(女子単!Z14="","",女子単!Z14)</f>
        <v/>
      </c>
      <c r="CA14" s="105" t="str">
        <f ca="1">IF(女子単!AA14="","",女子単!AA14)</f>
        <v/>
      </c>
      <c r="CB14" s="105" t="str">
        <f ca="1">IF(女子単!AB14="","",女子単!AB14)</f>
        <v/>
      </c>
      <c r="CC14" s="105" t="str">
        <f ca="1">IF(女子単!AC14="","",女子単!AC14)</f>
        <v/>
      </c>
      <c r="CD14" s="105" t="str">
        <f ca="1">IF(女子単!AD14="","",女子単!AD14)</f>
        <v/>
      </c>
      <c r="CE14" s="105" t="str">
        <f ca="1">IF(女子単!AE14="","",女子単!AE14)</f>
        <v/>
      </c>
      <c r="CF14" s="105" t="str">
        <f ca="1">IF(女子単!AF14="","",女子単!AF14)</f>
        <v/>
      </c>
      <c r="CG14" s="105" t="str">
        <f ca="1">IF(女子単!AG14="","",女子単!AG14)</f>
        <v/>
      </c>
      <c r="CH14" s="105" t="str">
        <f ca="1">IF(女子単!AH14="","",女子単!AH14)</f>
        <v/>
      </c>
      <c r="CJ14" s="105" t="str">
        <f t="shared" ca="1" si="2"/>
        <v/>
      </c>
      <c r="CK14" s="105" t="str">
        <f ca="1">IF(男子複!X13="","",男子複!X13)</f>
        <v/>
      </c>
      <c r="CL14" s="105" t="str">
        <f ca="1">IF(男子複!Y14="","",男子複!Y14)</f>
        <v/>
      </c>
      <c r="CM14" s="105" t="str">
        <f ca="1">IF(男子複!Z14="","",男子複!Z14)</f>
        <v/>
      </c>
      <c r="CN14" s="105" t="str">
        <f ca="1">IF(男子複!AA14="","",男子複!AA14)</f>
        <v/>
      </c>
      <c r="CO14" s="105" t="str">
        <f ca="1">IF(男子複!AB14="","",男子複!AB14)</f>
        <v/>
      </c>
      <c r="CP14" s="105" t="str">
        <f ca="1">IF(男子複!AC14="","",男子複!AC14)</f>
        <v/>
      </c>
      <c r="CQ14" s="105" t="str">
        <f ca="1">IF(男子複!AD14="","",男子複!AD14)</f>
        <v/>
      </c>
      <c r="CR14" s="105" t="str">
        <f ca="1">IF(男子複!AE14="","",男子複!AE14)</f>
        <v/>
      </c>
      <c r="CS14" s="105" t="str">
        <f ca="1">IF(男子複!AF14="","",男子複!AF14)</f>
        <v/>
      </c>
      <c r="CT14" s="105" t="str">
        <f ca="1">IF(男子複!AG14="","",男子複!AG14)</f>
        <v/>
      </c>
      <c r="CU14" s="105" t="str">
        <f ca="1">IF(男子複!AH14="","",男子複!AH14)</f>
        <v/>
      </c>
      <c r="CW14" s="105" t="str">
        <f t="shared" ca="1" si="3"/>
        <v/>
      </c>
      <c r="CX14" s="105" t="str">
        <f ca="1">IF(女子複!X13="","",女子複!X13)</f>
        <v/>
      </c>
      <c r="CY14" s="105" t="str">
        <f ca="1">IF(女子複!Y14="","",女子複!Y14)</f>
        <v/>
      </c>
      <c r="CZ14" s="105" t="str">
        <f ca="1">IF(女子複!Z14="","",女子複!Z14)</f>
        <v/>
      </c>
      <c r="DA14" s="105" t="str">
        <f ca="1">IF(女子複!AA14="","",女子複!AA14)</f>
        <v/>
      </c>
      <c r="DB14" s="105" t="str">
        <f ca="1">IF(女子複!AB14="","",女子複!AB14)</f>
        <v/>
      </c>
      <c r="DC14" s="105" t="str">
        <f ca="1">IF(女子複!AC14="","",女子複!AC14)</f>
        <v/>
      </c>
      <c r="DD14" s="105" t="str">
        <f ca="1">IF(女子複!AD14="","",女子複!AD14)</f>
        <v/>
      </c>
      <c r="DE14" s="105" t="str">
        <f ca="1">IF(女子複!AE14="","",女子複!AE14)</f>
        <v/>
      </c>
      <c r="DF14" s="105" t="str">
        <f ca="1">IF(女子複!AF14="","",女子複!AF14)</f>
        <v/>
      </c>
      <c r="DG14" s="105" t="str">
        <f ca="1">IF(女子複!AG14="","",女子複!AG14)</f>
        <v/>
      </c>
      <c r="DH14" s="105" t="str">
        <f ca="1">IF(女子複!AH14="","",女子複!AH14)</f>
        <v/>
      </c>
      <c r="DJ14" s="105" t="str">
        <f t="shared" ca="1" si="4"/>
        <v/>
      </c>
      <c r="DK14" s="105" t="str">
        <f ca="1">IF(混合複!X13="","",混合複!X13)</f>
        <v/>
      </c>
      <c r="DL14" s="105" t="str">
        <f ca="1">IF(混合複!Y14="","",混合複!Y14)</f>
        <v/>
      </c>
      <c r="DM14" s="105" t="str">
        <f ca="1">IF(混合複!Z14="","",混合複!Z14)</f>
        <v/>
      </c>
      <c r="DN14" s="105" t="str">
        <f ca="1">IF(混合複!AA14="","",混合複!AA14)</f>
        <v/>
      </c>
      <c r="DO14" s="105" t="str">
        <f ca="1">IF(混合複!AB14="","",混合複!AB14)</f>
        <v/>
      </c>
      <c r="DP14" s="105" t="str">
        <f ca="1">IF(混合複!AC14="","",混合複!AC14)</f>
        <v/>
      </c>
      <c r="DQ14" s="105" t="str">
        <f ca="1">IF(混合複!AD14="","",混合複!AD14)</f>
        <v/>
      </c>
      <c r="DR14" s="105" t="str">
        <f ca="1">IF(混合複!AE14="","",混合複!AE14)</f>
        <v/>
      </c>
      <c r="DS14" s="105" t="str">
        <f ca="1">IF(混合複!AF14="","",混合複!AF14)</f>
        <v/>
      </c>
      <c r="DT14" s="105" t="str">
        <f ca="1">IF(混合複!AG14="","",混合複!AG14)</f>
        <v/>
      </c>
      <c r="DU14" s="105" t="str">
        <f ca="1">IF(混合複!AH14="","",混合複!AH14)</f>
        <v/>
      </c>
    </row>
    <row r="15" spans="1:125" x14ac:dyDescent="0.15">
      <c r="E15" s="109"/>
      <c r="BJ15" s="105" t="str">
        <f t="shared" ca="1" si="0"/>
        <v/>
      </c>
      <c r="BK15" s="105" t="str">
        <f ca="1">IF(男子単!X15="","",男子単!X15)</f>
        <v/>
      </c>
      <c r="BL15" s="105" t="str">
        <f ca="1">IF(男子単!Y15="","",男子単!Y15)</f>
        <v/>
      </c>
      <c r="BM15" s="105" t="str">
        <f ca="1">IF(男子単!Z15="","",男子単!Z15)</f>
        <v/>
      </c>
      <c r="BN15" s="105" t="str">
        <f ca="1">IF(男子単!AA15="","",男子単!AA15)</f>
        <v/>
      </c>
      <c r="BO15" s="105" t="str">
        <f ca="1">IF(男子単!AB15="","",男子単!AB15)</f>
        <v/>
      </c>
      <c r="BP15" s="105" t="str">
        <f ca="1">IF(男子単!AC15="","",男子単!AC15)</f>
        <v/>
      </c>
      <c r="BQ15" s="105" t="str">
        <f ca="1">IF(男子単!AD15="","",男子単!AD15)</f>
        <v/>
      </c>
      <c r="BR15" s="105" t="str">
        <f ca="1">IF(男子単!AE15="","",男子単!AE15)</f>
        <v/>
      </c>
      <c r="BS15" s="105" t="str">
        <f ca="1">IF(男子単!AF15="","",男子単!AF15)</f>
        <v/>
      </c>
      <c r="BT15" s="105" t="str">
        <f ca="1">IF(男子単!AG15="","",男子単!AG15)</f>
        <v/>
      </c>
      <c r="BU15" s="105" t="str">
        <f ca="1">IF(男子単!AH15="","",男子単!AH15)</f>
        <v/>
      </c>
      <c r="BW15" s="105" t="str">
        <f t="shared" ca="1" si="1"/>
        <v/>
      </c>
      <c r="BX15" s="105" t="str">
        <f ca="1">IF(女子単!X15="","",女子単!X15)</f>
        <v/>
      </c>
      <c r="BY15" s="105" t="str">
        <f ca="1">IF(女子単!Y15="","",女子単!Y15)</f>
        <v/>
      </c>
      <c r="BZ15" s="105" t="str">
        <f ca="1">IF(女子単!Z15="","",女子単!Z15)</f>
        <v/>
      </c>
      <c r="CA15" s="105" t="str">
        <f ca="1">IF(女子単!AA15="","",女子単!AA15)</f>
        <v/>
      </c>
      <c r="CB15" s="105" t="str">
        <f ca="1">IF(女子単!AB15="","",女子単!AB15)</f>
        <v/>
      </c>
      <c r="CC15" s="105" t="str">
        <f ca="1">IF(女子単!AC15="","",女子単!AC15)</f>
        <v/>
      </c>
      <c r="CD15" s="105" t="str">
        <f ca="1">IF(女子単!AD15="","",女子単!AD15)</f>
        <v/>
      </c>
      <c r="CE15" s="105" t="str">
        <f ca="1">IF(女子単!AE15="","",女子単!AE15)</f>
        <v/>
      </c>
      <c r="CF15" s="105" t="str">
        <f ca="1">IF(女子単!AF15="","",女子単!AF15)</f>
        <v/>
      </c>
      <c r="CG15" s="105" t="str">
        <f ca="1">IF(女子単!AG15="","",女子単!AG15)</f>
        <v/>
      </c>
      <c r="CH15" s="105" t="str">
        <f ca="1">IF(女子単!AH15="","",女子単!AH15)</f>
        <v/>
      </c>
      <c r="CJ15" s="105" t="str">
        <f t="shared" ca="1" si="2"/>
        <v/>
      </c>
      <c r="CK15" s="105" t="str">
        <f ca="1">IF(男子複!X15="","",男子複!X15)</f>
        <v/>
      </c>
      <c r="CL15" s="105" t="str">
        <f ca="1">IF(男子複!Y15="","",男子複!Y15)</f>
        <v/>
      </c>
      <c r="CM15" s="105" t="str">
        <f ca="1">IF(男子複!Z15="","",男子複!Z15)</f>
        <v/>
      </c>
      <c r="CN15" s="105" t="str">
        <f ca="1">IF(男子複!AA15="","",男子複!AA15)</f>
        <v/>
      </c>
      <c r="CO15" s="105" t="str">
        <f ca="1">IF(男子複!AB15="","",男子複!AB15)</f>
        <v/>
      </c>
      <c r="CP15" s="105" t="str">
        <f ca="1">IF(男子複!AC15="","",男子複!AC15)</f>
        <v/>
      </c>
      <c r="CQ15" s="105" t="str">
        <f ca="1">IF(男子複!AD15="","",男子複!AD15)</f>
        <v/>
      </c>
      <c r="CR15" s="105" t="str">
        <f ca="1">IF(男子複!AE15="","",男子複!AE15)</f>
        <v/>
      </c>
      <c r="CS15" s="105" t="str">
        <f ca="1">IF(男子複!AF15="","",男子複!AF15)</f>
        <v/>
      </c>
      <c r="CT15" s="105" t="str">
        <f ca="1">IF(男子複!AG15="","",男子複!AG15)</f>
        <v/>
      </c>
      <c r="CU15" s="105" t="str">
        <f ca="1">IF(男子複!AH15="","",男子複!AH15)</f>
        <v/>
      </c>
      <c r="CW15" s="105" t="str">
        <f t="shared" ca="1" si="3"/>
        <v/>
      </c>
      <c r="CX15" s="105" t="str">
        <f ca="1">IF(女子複!X15="","",女子複!X15)</f>
        <v/>
      </c>
      <c r="CY15" s="105" t="str">
        <f ca="1">IF(女子複!Y15="","",女子複!Y15)</f>
        <v/>
      </c>
      <c r="CZ15" s="105" t="str">
        <f ca="1">IF(女子複!Z15="","",女子複!Z15)</f>
        <v/>
      </c>
      <c r="DA15" s="105" t="str">
        <f ca="1">IF(女子複!AA15="","",女子複!AA15)</f>
        <v/>
      </c>
      <c r="DB15" s="105" t="str">
        <f ca="1">IF(女子複!AB15="","",女子複!AB15)</f>
        <v/>
      </c>
      <c r="DC15" s="105" t="str">
        <f ca="1">IF(女子複!AC15="","",女子複!AC15)</f>
        <v/>
      </c>
      <c r="DD15" s="105" t="str">
        <f ca="1">IF(女子複!AD15="","",女子複!AD15)</f>
        <v/>
      </c>
      <c r="DE15" s="105" t="str">
        <f ca="1">IF(女子複!AE15="","",女子複!AE15)</f>
        <v/>
      </c>
      <c r="DF15" s="105" t="str">
        <f ca="1">IF(女子複!AF15="","",女子複!AF15)</f>
        <v/>
      </c>
      <c r="DG15" s="105" t="str">
        <f ca="1">IF(女子複!AG15="","",女子複!AG15)</f>
        <v/>
      </c>
      <c r="DH15" s="105" t="str">
        <f ca="1">IF(女子複!AH15="","",女子複!AH15)</f>
        <v/>
      </c>
      <c r="DJ15" s="105" t="str">
        <f t="shared" ca="1" si="4"/>
        <v/>
      </c>
      <c r="DK15" s="105" t="str">
        <f ca="1">IF(混合複!X15="","",混合複!X15)</f>
        <v/>
      </c>
      <c r="DL15" s="105" t="str">
        <f ca="1">IF(混合複!Y15="","",混合複!Y15)</f>
        <v/>
      </c>
      <c r="DM15" s="105" t="str">
        <f ca="1">IF(混合複!Z15="","",混合複!Z15)</f>
        <v/>
      </c>
      <c r="DN15" s="105" t="str">
        <f ca="1">IF(混合複!AA15="","",混合複!AA15)</f>
        <v/>
      </c>
      <c r="DO15" s="105" t="str">
        <f ca="1">IF(混合複!AB15="","",混合複!AB15)</f>
        <v/>
      </c>
      <c r="DP15" s="105" t="str">
        <f ca="1">IF(混合複!AC15="","",混合複!AC15)</f>
        <v/>
      </c>
      <c r="DQ15" s="105" t="str">
        <f ca="1">IF(混合複!AD15="","",混合複!AD15)</f>
        <v/>
      </c>
      <c r="DR15" s="105" t="str">
        <f ca="1">IF(混合複!AE15="","",混合複!AE15)</f>
        <v/>
      </c>
      <c r="DS15" s="105" t="str">
        <f ca="1">IF(混合複!AF15="","",混合複!AF15)</f>
        <v/>
      </c>
      <c r="DT15" s="105" t="str">
        <f ca="1">IF(混合複!AG15="","",混合複!AG15)</f>
        <v/>
      </c>
      <c r="DU15" s="105" t="str">
        <f ca="1">IF(混合複!AH15="","",混合複!AH15)</f>
        <v/>
      </c>
    </row>
    <row r="16" spans="1:125" x14ac:dyDescent="0.15">
      <c r="E16" s="109"/>
      <c r="BJ16" s="105" t="str">
        <f t="shared" ca="1" si="0"/>
        <v/>
      </c>
      <c r="BK16" s="105" t="str">
        <f ca="1">IF(男子単!X16="","",男子単!X16)</f>
        <v/>
      </c>
      <c r="BL16" s="105" t="str">
        <f ca="1">IF(男子単!Y16="","",男子単!Y16)</f>
        <v/>
      </c>
      <c r="BM16" s="105" t="str">
        <f ca="1">IF(男子単!Z16="","",男子単!Z16)</f>
        <v/>
      </c>
      <c r="BN16" s="105" t="str">
        <f ca="1">IF(男子単!AA16="","",男子単!AA16)</f>
        <v/>
      </c>
      <c r="BO16" s="105" t="str">
        <f ca="1">IF(男子単!AB16="","",男子単!AB16)</f>
        <v/>
      </c>
      <c r="BP16" s="105" t="str">
        <f ca="1">IF(男子単!AC16="","",男子単!AC16)</f>
        <v/>
      </c>
      <c r="BQ16" s="105" t="str">
        <f ca="1">IF(男子単!AD16="","",男子単!AD16)</f>
        <v/>
      </c>
      <c r="BR16" s="105" t="str">
        <f ca="1">IF(男子単!AE16="","",男子単!AE16)</f>
        <v/>
      </c>
      <c r="BS16" s="105" t="str">
        <f ca="1">IF(男子単!AF16="","",男子単!AF16)</f>
        <v/>
      </c>
      <c r="BT16" s="105" t="str">
        <f ca="1">IF(男子単!AG16="","",男子単!AG16)</f>
        <v/>
      </c>
      <c r="BU16" s="105" t="str">
        <f ca="1">IF(男子単!AH16="","",男子単!AH16)</f>
        <v/>
      </c>
      <c r="BW16" s="105" t="str">
        <f t="shared" ca="1" si="1"/>
        <v/>
      </c>
      <c r="BX16" s="105" t="str">
        <f ca="1">IF(女子単!X16="","",女子単!X16)</f>
        <v/>
      </c>
      <c r="BY16" s="105" t="str">
        <f ca="1">IF(女子単!Y16="","",女子単!Y16)</f>
        <v/>
      </c>
      <c r="BZ16" s="105" t="str">
        <f ca="1">IF(女子単!Z16="","",女子単!Z16)</f>
        <v/>
      </c>
      <c r="CA16" s="105" t="str">
        <f ca="1">IF(女子単!AA16="","",女子単!AA16)</f>
        <v/>
      </c>
      <c r="CB16" s="105" t="str">
        <f ca="1">IF(女子単!AB16="","",女子単!AB16)</f>
        <v/>
      </c>
      <c r="CC16" s="105" t="str">
        <f ca="1">IF(女子単!AC16="","",女子単!AC16)</f>
        <v/>
      </c>
      <c r="CD16" s="105" t="str">
        <f ca="1">IF(女子単!AD16="","",女子単!AD16)</f>
        <v/>
      </c>
      <c r="CE16" s="105" t="str">
        <f ca="1">IF(女子単!AE16="","",女子単!AE16)</f>
        <v/>
      </c>
      <c r="CF16" s="105" t="str">
        <f ca="1">IF(女子単!AF16="","",女子単!AF16)</f>
        <v/>
      </c>
      <c r="CG16" s="105" t="str">
        <f ca="1">IF(女子単!AG16="","",女子単!AG16)</f>
        <v/>
      </c>
      <c r="CH16" s="105" t="str">
        <f ca="1">IF(女子単!AH16="","",女子単!AH16)</f>
        <v/>
      </c>
      <c r="CJ16" s="105" t="str">
        <f t="shared" ca="1" si="2"/>
        <v/>
      </c>
      <c r="CK16" s="105" t="str">
        <f ca="1">IF(男子複!X15="","",男子複!X15)</f>
        <v/>
      </c>
      <c r="CL16" s="105" t="str">
        <f ca="1">IF(男子複!Y16="","",男子複!Y16)</f>
        <v/>
      </c>
      <c r="CM16" s="105" t="str">
        <f ca="1">IF(男子複!Z16="","",男子複!Z16)</f>
        <v/>
      </c>
      <c r="CN16" s="105" t="str">
        <f ca="1">IF(男子複!AA16="","",男子複!AA16)</f>
        <v/>
      </c>
      <c r="CO16" s="105" t="str">
        <f ca="1">IF(男子複!AB16="","",男子複!AB16)</f>
        <v/>
      </c>
      <c r="CP16" s="105" t="str">
        <f ca="1">IF(男子複!AC16="","",男子複!AC16)</f>
        <v/>
      </c>
      <c r="CQ16" s="105" t="str">
        <f ca="1">IF(男子複!AD16="","",男子複!AD16)</f>
        <v/>
      </c>
      <c r="CR16" s="105" t="str">
        <f ca="1">IF(男子複!AE16="","",男子複!AE16)</f>
        <v/>
      </c>
      <c r="CS16" s="105" t="str">
        <f ca="1">IF(男子複!AF16="","",男子複!AF16)</f>
        <v/>
      </c>
      <c r="CT16" s="105" t="str">
        <f ca="1">IF(男子複!AG16="","",男子複!AG16)</f>
        <v/>
      </c>
      <c r="CU16" s="105" t="str">
        <f ca="1">IF(男子複!AH16="","",男子複!AH16)</f>
        <v/>
      </c>
      <c r="CW16" s="105" t="str">
        <f t="shared" ca="1" si="3"/>
        <v/>
      </c>
      <c r="CX16" s="105" t="str">
        <f ca="1">IF(女子複!X15="","",女子複!X15)</f>
        <v/>
      </c>
      <c r="CY16" s="105" t="str">
        <f ca="1">IF(女子複!Y16="","",女子複!Y16)</f>
        <v/>
      </c>
      <c r="CZ16" s="105" t="str">
        <f ca="1">IF(女子複!Z16="","",女子複!Z16)</f>
        <v/>
      </c>
      <c r="DA16" s="105" t="str">
        <f ca="1">IF(女子複!AA16="","",女子複!AA16)</f>
        <v/>
      </c>
      <c r="DB16" s="105" t="str">
        <f ca="1">IF(女子複!AB16="","",女子複!AB16)</f>
        <v/>
      </c>
      <c r="DC16" s="105" t="str">
        <f ca="1">IF(女子複!AC16="","",女子複!AC16)</f>
        <v/>
      </c>
      <c r="DD16" s="105" t="str">
        <f ca="1">IF(女子複!AD16="","",女子複!AD16)</f>
        <v/>
      </c>
      <c r="DE16" s="105" t="str">
        <f ca="1">IF(女子複!AE16="","",女子複!AE16)</f>
        <v/>
      </c>
      <c r="DF16" s="105" t="str">
        <f ca="1">IF(女子複!AF16="","",女子複!AF16)</f>
        <v/>
      </c>
      <c r="DG16" s="105" t="str">
        <f ca="1">IF(女子複!AG16="","",女子複!AG16)</f>
        <v/>
      </c>
      <c r="DH16" s="105" t="str">
        <f ca="1">IF(女子複!AH16="","",女子複!AH16)</f>
        <v/>
      </c>
      <c r="DJ16" s="105" t="str">
        <f t="shared" ca="1" si="4"/>
        <v/>
      </c>
      <c r="DK16" s="105" t="str">
        <f ca="1">IF(混合複!X15="","",混合複!X15)</f>
        <v/>
      </c>
      <c r="DL16" s="105" t="str">
        <f ca="1">IF(混合複!Y16="","",混合複!Y16)</f>
        <v/>
      </c>
      <c r="DM16" s="105" t="str">
        <f ca="1">IF(混合複!Z16="","",混合複!Z16)</f>
        <v/>
      </c>
      <c r="DN16" s="105" t="str">
        <f ca="1">IF(混合複!AA16="","",混合複!AA16)</f>
        <v/>
      </c>
      <c r="DO16" s="105" t="str">
        <f ca="1">IF(混合複!AB16="","",混合複!AB16)</f>
        <v/>
      </c>
      <c r="DP16" s="105" t="str">
        <f ca="1">IF(混合複!AC16="","",混合複!AC16)</f>
        <v/>
      </c>
      <c r="DQ16" s="105" t="str">
        <f ca="1">IF(混合複!AD16="","",混合複!AD16)</f>
        <v/>
      </c>
      <c r="DR16" s="105" t="str">
        <f ca="1">IF(混合複!AE16="","",混合複!AE16)</f>
        <v/>
      </c>
      <c r="DS16" s="105" t="str">
        <f ca="1">IF(混合複!AF16="","",混合複!AF16)</f>
        <v/>
      </c>
      <c r="DT16" s="105" t="str">
        <f ca="1">IF(混合複!AG16="","",混合複!AG16)</f>
        <v/>
      </c>
      <c r="DU16" s="105" t="str">
        <f ca="1">IF(混合複!AH16="","",混合複!AH16)</f>
        <v/>
      </c>
    </row>
    <row r="17" spans="5:125" x14ac:dyDescent="0.15">
      <c r="E17" s="109"/>
      <c r="BJ17" s="105" t="str">
        <f t="shared" ca="1" si="0"/>
        <v/>
      </c>
      <c r="BK17" s="105" t="str">
        <f ca="1">IF(男子単!X17="","",男子単!X17)</f>
        <v/>
      </c>
      <c r="BL17" s="105" t="str">
        <f ca="1">IF(男子単!Y17="","",男子単!Y17)</f>
        <v/>
      </c>
      <c r="BM17" s="105" t="str">
        <f ca="1">IF(男子単!Z17="","",男子単!Z17)</f>
        <v/>
      </c>
      <c r="BN17" s="105" t="str">
        <f ca="1">IF(男子単!AA17="","",男子単!AA17)</f>
        <v/>
      </c>
      <c r="BO17" s="105" t="str">
        <f ca="1">IF(男子単!AB17="","",男子単!AB17)</f>
        <v/>
      </c>
      <c r="BP17" s="105" t="str">
        <f ca="1">IF(男子単!AC17="","",男子単!AC17)</f>
        <v/>
      </c>
      <c r="BQ17" s="105" t="str">
        <f ca="1">IF(男子単!AD17="","",男子単!AD17)</f>
        <v/>
      </c>
      <c r="BR17" s="105" t="str">
        <f ca="1">IF(男子単!AE17="","",男子単!AE17)</f>
        <v/>
      </c>
      <c r="BS17" s="105" t="str">
        <f ca="1">IF(男子単!AF17="","",男子単!AF17)</f>
        <v/>
      </c>
      <c r="BT17" s="105" t="str">
        <f ca="1">IF(男子単!AG17="","",男子単!AG17)</f>
        <v/>
      </c>
      <c r="BU17" s="105" t="str">
        <f ca="1">IF(男子単!AH17="","",男子単!AH17)</f>
        <v/>
      </c>
      <c r="BW17" s="105" t="str">
        <f t="shared" ca="1" si="1"/>
        <v/>
      </c>
      <c r="BX17" s="105" t="str">
        <f ca="1">IF(女子単!X17="","",女子単!X17)</f>
        <v/>
      </c>
      <c r="BY17" s="105" t="str">
        <f ca="1">IF(女子単!Y17="","",女子単!Y17)</f>
        <v/>
      </c>
      <c r="BZ17" s="105" t="str">
        <f ca="1">IF(女子単!Z17="","",女子単!Z17)</f>
        <v/>
      </c>
      <c r="CA17" s="105" t="str">
        <f ca="1">IF(女子単!AA17="","",女子単!AA17)</f>
        <v/>
      </c>
      <c r="CB17" s="105" t="str">
        <f ca="1">IF(女子単!AB17="","",女子単!AB17)</f>
        <v/>
      </c>
      <c r="CC17" s="105" t="str">
        <f ca="1">IF(女子単!AC17="","",女子単!AC17)</f>
        <v/>
      </c>
      <c r="CD17" s="105" t="str">
        <f ca="1">IF(女子単!AD17="","",女子単!AD17)</f>
        <v/>
      </c>
      <c r="CE17" s="105" t="str">
        <f ca="1">IF(女子単!AE17="","",女子単!AE17)</f>
        <v/>
      </c>
      <c r="CF17" s="105" t="str">
        <f ca="1">IF(女子単!AF17="","",女子単!AF17)</f>
        <v/>
      </c>
      <c r="CG17" s="105" t="str">
        <f ca="1">IF(女子単!AG17="","",女子単!AG17)</f>
        <v/>
      </c>
      <c r="CH17" s="105" t="str">
        <f ca="1">IF(女子単!AH17="","",女子単!AH17)</f>
        <v/>
      </c>
      <c r="CJ17" s="105" t="str">
        <f t="shared" ca="1" si="2"/>
        <v/>
      </c>
      <c r="CK17" s="105" t="str">
        <f ca="1">IF(男子複!X17="","",男子複!X17)</f>
        <v/>
      </c>
      <c r="CL17" s="105" t="str">
        <f ca="1">IF(男子複!Y17="","",男子複!Y17)</f>
        <v/>
      </c>
      <c r="CM17" s="105" t="str">
        <f ca="1">IF(男子複!Z17="","",男子複!Z17)</f>
        <v/>
      </c>
      <c r="CN17" s="105" t="str">
        <f ca="1">IF(男子複!AA17="","",男子複!AA17)</f>
        <v/>
      </c>
      <c r="CO17" s="105" t="str">
        <f ca="1">IF(男子複!AB17="","",男子複!AB17)</f>
        <v/>
      </c>
      <c r="CP17" s="105" t="str">
        <f ca="1">IF(男子複!AC17="","",男子複!AC17)</f>
        <v/>
      </c>
      <c r="CQ17" s="105" t="str">
        <f ca="1">IF(男子複!AD17="","",男子複!AD17)</f>
        <v/>
      </c>
      <c r="CR17" s="105" t="str">
        <f ca="1">IF(男子複!AE17="","",男子複!AE17)</f>
        <v/>
      </c>
      <c r="CS17" s="105" t="str">
        <f ca="1">IF(男子複!AF17="","",男子複!AF17)</f>
        <v/>
      </c>
      <c r="CT17" s="105" t="str">
        <f ca="1">IF(男子複!AG17="","",男子複!AG17)</f>
        <v/>
      </c>
      <c r="CU17" s="105" t="str">
        <f ca="1">IF(男子複!AH17="","",男子複!AH17)</f>
        <v/>
      </c>
      <c r="CW17" s="105" t="str">
        <f t="shared" ca="1" si="3"/>
        <v/>
      </c>
      <c r="CX17" s="105" t="str">
        <f ca="1">IF(女子複!X17="","",女子複!X17)</f>
        <v/>
      </c>
      <c r="CY17" s="105" t="str">
        <f ca="1">IF(女子複!Y17="","",女子複!Y17)</f>
        <v/>
      </c>
      <c r="CZ17" s="105" t="str">
        <f ca="1">IF(女子複!Z17="","",女子複!Z17)</f>
        <v/>
      </c>
      <c r="DA17" s="105" t="str">
        <f ca="1">IF(女子複!AA17="","",女子複!AA17)</f>
        <v/>
      </c>
      <c r="DB17" s="105" t="str">
        <f ca="1">IF(女子複!AB17="","",女子複!AB17)</f>
        <v/>
      </c>
      <c r="DC17" s="105" t="str">
        <f ca="1">IF(女子複!AC17="","",女子複!AC17)</f>
        <v/>
      </c>
      <c r="DD17" s="105" t="str">
        <f ca="1">IF(女子複!AD17="","",女子複!AD17)</f>
        <v/>
      </c>
      <c r="DE17" s="105" t="str">
        <f ca="1">IF(女子複!AE17="","",女子複!AE17)</f>
        <v/>
      </c>
      <c r="DF17" s="105" t="str">
        <f ca="1">IF(女子複!AF17="","",女子複!AF17)</f>
        <v/>
      </c>
      <c r="DG17" s="105" t="str">
        <f ca="1">IF(女子複!AG17="","",女子複!AG17)</f>
        <v/>
      </c>
      <c r="DH17" s="105" t="str">
        <f ca="1">IF(女子複!AH17="","",女子複!AH17)</f>
        <v/>
      </c>
      <c r="DJ17" s="105" t="str">
        <f t="shared" ca="1" si="4"/>
        <v/>
      </c>
      <c r="DK17" s="105" t="str">
        <f ca="1">IF(混合複!X17="","",混合複!X17)</f>
        <v/>
      </c>
      <c r="DL17" s="105" t="str">
        <f ca="1">IF(混合複!Y17="","",混合複!Y17)</f>
        <v/>
      </c>
      <c r="DM17" s="105" t="str">
        <f ca="1">IF(混合複!Z17="","",混合複!Z17)</f>
        <v/>
      </c>
      <c r="DN17" s="105" t="str">
        <f ca="1">IF(混合複!AA17="","",混合複!AA17)</f>
        <v/>
      </c>
      <c r="DO17" s="105" t="str">
        <f ca="1">IF(混合複!AB17="","",混合複!AB17)</f>
        <v/>
      </c>
      <c r="DP17" s="105" t="str">
        <f ca="1">IF(混合複!AC17="","",混合複!AC17)</f>
        <v/>
      </c>
      <c r="DQ17" s="105" t="str">
        <f ca="1">IF(混合複!AD17="","",混合複!AD17)</f>
        <v/>
      </c>
      <c r="DR17" s="105" t="str">
        <f ca="1">IF(混合複!AE17="","",混合複!AE17)</f>
        <v/>
      </c>
      <c r="DS17" s="105" t="str">
        <f ca="1">IF(混合複!AF17="","",混合複!AF17)</f>
        <v/>
      </c>
      <c r="DT17" s="105" t="str">
        <f ca="1">IF(混合複!AG17="","",混合複!AG17)</f>
        <v/>
      </c>
      <c r="DU17" s="105" t="str">
        <f ca="1">IF(混合複!AH17="","",混合複!AH17)</f>
        <v/>
      </c>
    </row>
    <row r="18" spans="5:125" x14ac:dyDescent="0.15">
      <c r="E18" s="109"/>
      <c r="BJ18" s="105" t="str">
        <f t="shared" ca="1" si="0"/>
        <v/>
      </c>
      <c r="BK18" s="105" t="str">
        <f ca="1">IF(男子単!X18="","",男子単!X18)</f>
        <v/>
      </c>
      <c r="BL18" s="105" t="str">
        <f ca="1">IF(男子単!Y18="","",男子単!Y18)</f>
        <v/>
      </c>
      <c r="BM18" s="105" t="str">
        <f ca="1">IF(男子単!Z18="","",男子単!Z18)</f>
        <v/>
      </c>
      <c r="BN18" s="105" t="str">
        <f ca="1">IF(男子単!AA18="","",男子単!AA18)</f>
        <v/>
      </c>
      <c r="BO18" s="105" t="str">
        <f ca="1">IF(男子単!AB18="","",男子単!AB18)</f>
        <v/>
      </c>
      <c r="BP18" s="105" t="str">
        <f ca="1">IF(男子単!AC18="","",男子単!AC18)</f>
        <v/>
      </c>
      <c r="BQ18" s="105" t="str">
        <f ca="1">IF(男子単!AD18="","",男子単!AD18)</f>
        <v/>
      </c>
      <c r="BR18" s="105" t="str">
        <f ca="1">IF(男子単!AE18="","",男子単!AE18)</f>
        <v/>
      </c>
      <c r="BS18" s="105" t="str">
        <f ca="1">IF(男子単!AF18="","",男子単!AF18)</f>
        <v/>
      </c>
      <c r="BT18" s="105" t="str">
        <f ca="1">IF(男子単!AG18="","",男子単!AG18)</f>
        <v/>
      </c>
      <c r="BU18" s="105" t="str">
        <f ca="1">IF(男子単!AH18="","",男子単!AH18)</f>
        <v/>
      </c>
      <c r="BW18" s="105" t="str">
        <f t="shared" ca="1" si="1"/>
        <v/>
      </c>
      <c r="BX18" s="105" t="str">
        <f ca="1">IF(女子単!X18="","",女子単!X18)</f>
        <v/>
      </c>
      <c r="BY18" s="105" t="str">
        <f ca="1">IF(女子単!Y18="","",女子単!Y18)</f>
        <v/>
      </c>
      <c r="BZ18" s="105" t="str">
        <f ca="1">IF(女子単!Z18="","",女子単!Z18)</f>
        <v/>
      </c>
      <c r="CA18" s="105" t="str">
        <f ca="1">IF(女子単!AA18="","",女子単!AA18)</f>
        <v/>
      </c>
      <c r="CB18" s="105" t="str">
        <f ca="1">IF(女子単!AB18="","",女子単!AB18)</f>
        <v/>
      </c>
      <c r="CC18" s="105" t="str">
        <f ca="1">IF(女子単!AC18="","",女子単!AC18)</f>
        <v/>
      </c>
      <c r="CD18" s="105" t="str">
        <f ca="1">IF(女子単!AD18="","",女子単!AD18)</f>
        <v/>
      </c>
      <c r="CE18" s="105" t="str">
        <f ca="1">IF(女子単!AE18="","",女子単!AE18)</f>
        <v/>
      </c>
      <c r="CF18" s="105" t="str">
        <f ca="1">IF(女子単!AF18="","",女子単!AF18)</f>
        <v/>
      </c>
      <c r="CG18" s="105" t="str">
        <f ca="1">IF(女子単!AG18="","",女子単!AG18)</f>
        <v/>
      </c>
      <c r="CH18" s="105" t="str">
        <f ca="1">IF(女子単!AH18="","",女子単!AH18)</f>
        <v/>
      </c>
      <c r="CJ18" s="105" t="str">
        <f t="shared" ca="1" si="2"/>
        <v/>
      </c>
      <c r="CK18" s="105" t="str">
        <f ca="1">IF(男子複!X17="","",男子複!X17)</f>
        <v/>
      </c>
      <c r="CL18" s="105" t="str">
        <f ca="1">IF(男子複!Y18="","",男子複!Y18)</f>
        <v/>
      </c>
      <c r="CM18" s="105" t="str">
        <f ca="1">IF(男子複!Z18="","",男子複!Z18)</f>
        <v/>
      </c>
      <c r="CN18" s="105" t="str">
        <f ca="1">IF(男子複!AA18="","",男子複!AA18)</f>
        <v/>
      </c>
      <c r="CO18" s="105" t="str">
        <f ca="1">IF(男子複!AB18="","",男子複!AB18)</f>
        <v/>
      </c>
      <c r="CP18" s="105" t="str">
        <f ca="1">IF(男子複!AC18="","",男子複!AC18)</f>
        <v/>
      </c>
      <c r="CQ18" s="105" t="str">
        <f ca="1">IF(男子複!AD18="","",男子複!AD18)</f>
        <v/>
      </c>
      <c r="CR18" s="105" t="str">
        <f ca="1">IF(男子複!AE18="","",男子複!AE18)</f>
        <v/>
      </c>
      <c r="CS18" s="105" t="str">
        <f ca="1">IF(男子複!AF18="","",男子複!AF18)</f>
        <v/>
      </c>
      <c r="CT18" s="105" t="str">
        <f ca="1">IF(男子複!AG18="","",男子複!AG18)</f>
        <v/>
      </c>
      <c r="CU18" s="105" t="str">
        <f ca="1">IF(男子複!AH18="","",男子複!AH18)</f>
        <v/>
      </c>
      <c r="CW18" s="105" t="str">
        <f t="shared" ca="1" si="3"/>
        <v/>
      </c>
      <c r="CX18" s="105" t="str">
        <f ca="1">IF(女子複!X17="","",女子複!X17)</f>
        <v/>
      </c>
      <c r="CY18" s="105" t="str">
        <f ca="1">IF(女子複!Y18="","",女子複!Y18)</f>
        <v/>
      </c>
      <c r="CZ18" s="105" t="str">
        <f ca="1">IF(女子複!Z18="","",女子複!Z18)</f>
        <v/>
      </c>
      <c r="DA18" s="105" t="str">
        <f ca="1">IF(女子複!AA18="","",女子複!AA18)</f>
        <v/>
      </c>
      <c r="DB18" s="105" t="str">
        <f ca="1">IF(女子複!AB18="","",女子複!AB18)</f>
        <v/>
      </c>
      <c r="DC18" s="105" t="str">
        <f ca="1">IF(女子複!AC18="","",女子複!AC18)</f>
        <v/>
      </c>
      <c r="DD18" s="105" t="str">
        <f ca="1">IF(女子複!AD18="","",女子複!AD18)</f>
        <v/>
      </c>
      <c r="DE18" s="105" t="str">
        <f ca="1">IF(女子複!AE18="","",女子複!AE18)</f>
        <v/>
      </c>
      <c r="DF18" s="105" t="str">
        <f ca="1">IF(女子複!AF18="","",女子複!AF18)</f>
        <v/>
      </c>
      <c r="DG18" s="105" t="str">
        <f ca="1">IF(女子複!AG18="","",女子複!AG18)</f>
        <v/>
      </c>
      <c r="DH18" s="105" t="str">
        <f ca="1">IF(女子複!AH18="","",女子複!AH18)</f>
        <v/>
      </c>
      <c r="DJ18" s="105" t="str">
        <f t="shared" ca="1" si="4"/>
        <v/>
      </c>
      <c r="DK18" s="105" t="str">
        <f ca="1">IF(混合複!X17="","",混合複!X17)</f>
        <v/>
      </c>
      <c r="DL18" s="105" t="str">
        <f ca="1">IF(混合複!Y18="","",混合複!Y18)</f>
        <v/>
      </c>
      <c r="DM18" s="105" t="str">
        <f ca="1">IF(混合複!Z18="","",混合複!Z18)</f>
        <v/>
      </c>
      <c r="DN18" s="105" t="str">
        <f ca="1">IF(混合複!AA18="","",混合複!AA18)</f>
        <v/>
      </c>
      <c r="DO18" s="105" t="str">
        <f ca="1">IF(混合複!AB18="","",混合複!AB18)</f>
        <v/>
      </c>
      <c r="DP18" s="105" t="str">
        <f ca="1">IF(混合複!AC18="","",混合複!AC18)</f>
        <v/>
      </c>
      <c r="DQ18" s="105" t="str">
        <f ca="1">IF(混合複!AD18="","",混合複!AD18)</f>
        <v/>
      </c>
      <c r="DR18" s="105" t="str">
        <f ca="1">IF(混合複!AE18="","",混合複!AE18)</f>
        <v/>
      </c>
      <c r="DS18" s="105" t="str">
        <f ca="1">IF(混合複!AF18="","",混合複!AF18)</f>
        <v/>
      </c>
      <c r="DT18" s="105" t="str">
        <f ca="1">IF(混合複!AG18="","",混合複!AG18)</f>
        <v/>
      </c>
      <c r="DU18" s="105" t="str">
        <f ca="1">IF(混合複!AH18="","",混合複!AH18)</f>
        <v/>
      </c>
    </row>
    <row r="19" spans="5:125" x14ac:dyDescent="0.15">
      <c r="E19" s="109"/>
      <c r="BJ19" s="105" t="str">
        <f t="shared" ca="1" si="0"/>
        <v/>
      </c>
      <c r="BK19" s="105" t="str">
        <f ca="1">IF(男子単!X19="","",男子単!X19)</f>
        <v/>
      </c>
      <c r="BL19" s="105" t="str">
        <f ca="1">IF(男子単!Y19="","",男子単!Y19)</f>
        <v/>
      </c>
      <c r="BM19" s="105" t="str">
        <f ca="1">IF(男子単!Z19="","",男子単!Z19)</f>
        <v/>
      </c>
      <c r="BN19" s="105" t="str">
        <f ca="1">IF(男子単!AA19="","",男子単!AA19)</f>
        <v/>
      </c>
      <c r="BO19" s="105" t="str">
        <f ca="1">IF(男子単!AB19="","",男子単!AB19)</f>
        <v/>
      </c>
      <c r="BP19" s="105" t="str">
        <f ca="1">IF(男子単!AC19="","",男子単!AC19)</f>
        <v/>
      </c>
      <c r="BQ19" s="105" t="str">
        <f ca="1">IF(男子単!AD19="","",男子単!AD19)</f>
        <v/>
      </c>
      <c r="BR19" s="105" t="str">
        <f ca="1">IF(男子単!AE19="","",男子単!AE19)</f>
        <v/>
      </c>
      <c r="BS19" s="105" t="str">
        <f ca="1">IF(男子単!AF19="","",男子単!AF19)</f>
        <v/>
      </c>
      <c r="BT19" s="105" t="str">
        <f ca="1">IF(男子単!AG19="","",男子単!AG19)</f>
        <v/>
      </c>
      <c r="BU19" s="105" t="str">
        <f ca="1">IF(男子単!AH19="","",男子単!AH19)</f>
        <v/>
      </c>
      <c r="BW19" s="105" t="str">
        <f t="shared" ca="1" si="1"/>
        <v/>
      </c>
      <c r="BX19" s="105" t="str">
        <f ca="1">IF(女子単!X19="","",女子単!X19)</f>
        <v/>
      </c>
      <c r="BY19" s="105" t="str">
        <f ca="1">IF(女子単!Y19="","",女子単!Y19)</f>
        <v/>
      </c>
      <c r="BZ19" s="105" t="str">
        <f ca="1">IF(女子単!Z19="","",女子単!Z19)</f>
        <v/>
      </c>
      <c r="CA19" s="105" t="str">
        <f ca="1">IF(女子単!AA19="","",女子単!AA19)</f>
        <v/>
      </c>
      <c r="CB19" s="105" t="str">
        <f ca="1">IF(女子単!AB19="","",女子単!AB19)</f>
        <v/>
      </c>
      <c r="CC19" s="105" t="str">
        <f ca="1">IF(女子単!AC19="","",女子単!AC19)</f>
        <v/>
      </c>
      <c r="CD19" s="105" t="str">
        <f ca="1">IF(女子単!AD19="","",女子単!AD19)</f>
        <v/>
      </c>
      <c r="CE19" s="105" t="str">
        <f ca="1">IF(女子単!AE19="","",女子単!AE19)</f>
        <v/>
      </c>
      <c r="CF19" s="105" t="str">
        <f ca="1">IF(女子単!AF19="","",女子単!AF19)</f>
        <v/>
      </c>
      <c r="CG19" s="105" t="str">
        <f ca="1">IF(女子単!AG19="","",女子単!AG19)</f>
        <v/>
      </c>
      <c r="CH19" s="105" t="str">
        <f ca="1">IF(女子単!AH19="","",女子単!AH19)</f>
        <v/>
      </c>
      <c r="CJ19" s="105" t="str">
        <f t="shared" ca="1" si="2"/>
        <v/>
      </c>
      <c r="CK19" s="105" t="str">
        <f ca="1">IF(男子複!X19="","",男子複!X19)</f>
        <v/>
      </c>
      <c r="CL19" s="105" t="str">
        <f ca="1">IF(男子複!Y19="","",男子複!Y19)</f>
        <v/>
      </c>
      <c r="CM19" s="105" t="str">
        <f ca="1">IF(男子複!Z19="","",男子複!Z19)</f>
        <v/>
      </c>
      <c r="CN19" s="105" t="str">
        <f ca="1">IF(男子複!AA19="","",男子複!AA19)</f>
        <v/>
      </c>
      <c r="CO19" s="105" t="str">
        <f ca="1">IF(男子複!AB19="","",男子複!AB19)</f>
        <v/>
      </c>
      <c r="CP19" s="105" t="str">
        <f ca="1">IF(男子複!AC19="","",男子複!AC19)</f>
        <v/>
      </c>
      <c r="CQ19" s="105" t="str">
        <f ca="1">IF(男子複!AD19="","",男子複!AD19)</f>
        <v/>
      </c>
      <c r="CR19" s="105" t="str">
        <f ca="1">IF(男子複!AE19="","",男子複!AE19)</f>
        <v/>
      </c>
      <c r="CS19" s="105" t="str">
        <f ca="1">IF(男子複!AF19="","",男子複!AF19)</f>
        <v/>
      </c>
      <c r="CT19" s="105" t="str">
        <f ca="1">IF(男子複!AG19="","",男子複!AG19)</f>
        <v/>
      </c>
      <c r="CU19" s="105" t="str">
        <f ca="1">IF(男子複!AH19="","",男子複!AH19)</f>
        <v/>
      </c>
      <c r="CW19" s="105" t="str">
        <f t="shared" ca="1" si="3"/>
        <v/>
      </c>
      <c r="CX19" s="105" t="str">
        <f ca="1">IF(女子複!X19="","",女子複!X19)</f>
        <v/>
      </c>
      <c r="CY19" s="105" t="str">
        <f ca="1">IF(女子複!Y19="","",女子複!Y19)</f>
        <v/>
      </c>
      <c r="CZ19" s="105" t="str">
        <f ca="1">IF(女子複!Z19="","",女子複!Z19)</f>
        <v/>
      </c>
      <c r="DA19" s="105" t="str">
        <f ca="1">IF(女子複!AA19="","",女子複!AA19)</f>
        <v/>
      </c>
      <c r="DB19" s="105" t="str">
        <f ca="1">IF(女子複!AB19="","",女子複!AB19)</f>
        <v/>
      </c>
      <c r="DC19" s="105" t="str">
        <f ca="1">IF(女子複!AC19="","",女子複!AC19)</f>
        <v/>
      </c>
      <c r="DD19" s="105" t="str">
        <f ca="1">IF(女子複!AD19="","",女子複!AD19)</f>
        <v/>
      </c>
      <c r="DE19" s="105" t="str">
        <f ca="1">IF(女子複!AE19="","",女子複!AE19)</f>
        <v/>
      </c>
      <c r="DF19" s="105" t="str">
        <f ca="1">IF(女子複!AF19="","",女子複!AF19)</f>
        <v/>
      </c>
      <c r="DG19" s="105" t="str">
        <f ca="1">IF(女子複!AG19="","",女子複!AG19)</f>
        <v/>
      </c>
      <c r="DH19" s="105" t="str">
        <f ca="1">IF(女子複!AH19="","",女子複!AH19)</f>
        <v/>
      </c>
      <c r="DJ19" s="105" t="str">
        <f t="shared" ca="1" si="4"/>
        <v/>
      </c>
      <c r="DK19" s="105" t="str">
        <f ca="1">IF(混合複!X19="","",混合複!X19)</f>
        <v/>
      </c>
      <c r="DL19" s="105" t="str">
        <f ca="1">IF(混合複!Y19="","",混合複!Y19)</f>
        <v/>
      </c>
      <c r="DM19" s="105" t="str">
        <f ca="1">IF(混合複!Z19="","",混合複!Z19)</f>
        <v/>
      </c>
      <c r="DN19" s="105" t="str">
        <f ca="1">IF(混合複!AA19="","",混合複!AA19)</f>
        <v/>
      </c>
      <c r="DO19" s="105" t="str">
        <f ca="1">IF(混合複!AB19="","",混合複!AB19)</f>
        <v/>
      </c>
      <c r="DP19" s="105" t="str">
        <f ca="1">IF(混合複!AC19="","",混合複!AC19)</f>
        <v/>
      </c>
      <c r="DQ19" s="105" t="str">
        <f ca="1">IF(混合複!AD19="","",混合複!AD19)</f>
        <v/>
      </c>
      <c r="DR19" s="105" t="str">
        <f ca="1">IF(混合複!AE19="","",混合複!AE19)</f>
        <v/>
      </c>
      <c r="DS19" s="105" t="str">
        <f ca="1">IF(混合複!AF19="","",混合複!AF19)</f>
        <v/>
      </c>
      <c r="DT19" s="105" t="str">
        <f ca="1">IF(混合複!AG19="","",混合複!AG19)</f>
        <v/>
      </c>
      <c r="DU19" s="105" t="str">
        <f ca="1">IF(混合複!AH19="","",混合複!AH19)</f>
        <v/>
      </c>
    </row>
    <row r="20" spans="5:125" x14ac:dyDescent="0.15">
      <c r="E20" s="109"/>
      <c r="BJ20" s="105" t="str">
        <f t="shared" ca="1" si="0"/>
        <v/>
      </c>
      <c r="BK20" s="105" t="str">
        <f ca="1">IF(男子単!X20="","",男子単!X20)</f>
        <v/>
      </c>
      <c r="BL20" s="105" t="str">
        <f ca="1">IF(男子単!Y20="","",男子単!Y20)</f>
        <v/>
      </c>
      <c r="BM20" s="105" t="str">
        <f ca="1">IF(男子単!Z20="","",男子単!Z20)</f>
        <v/>
      </c>
      <c r="BN20" s="105" t="str">
        <f ca="1">IF(男子単!AA20="","",男子単!AA20)</f>
        <v/>
      </c>
      <c r="BO20" s="105" t="str">
        <f ca="1">IF(男子単!AB20="","",男子単!AB20)</f>
        <v/>
      </c>
      <c r="BP20" s="105" t="str">
        <f ca="1">IF(男子単!AC20="","",男子単!AC20)</f>
        <v/>
      </c>
      <c r="BQ20" s="105" t="str">
        <f ca="1">IF(男子単!AD20="","",男子単!AD20)</f>
        <v/>
      </c>
      <c r="BR20" s="105" t="str">
        <f ca="1">IF(男子単!AE20="","",男子単!AE20)</f>
        <v/>
      </c>
      <c r="BS20" s="105" t="str">
        <f ca="1">IF(男子単!AF20="","",男子単!AF20)</f>
        <v/>
      </c>
      <c r="BT20" s="105" t="str">
        <f ca="1">IF(男子単!AG20="","",男子単!AG20)</f>
        <v/>
      </c>
      <c r="BU20" s="105" t="str">
        <f ca="1">IF(男子単!AH20="","",男子単!AH20)</f>
        <v/>
      </c>
      <c r="BW20" s="105" t="str">
        <f t="shared" ca="1" si="1"/>
        <v/>
      </c>
      <c r="BX20" s="105" t="str">
        <f ca="1">IF(女子単!X20="","",女子単!X20)</f>
        <v/>
      </c>
      <c r="BY20" s="105" t="str">
        <f ca="1">IF(女子単!Y20="","",女子単!Y20)</f>
        <v/>
      </c>
      <c r="BZ20" s="105" t="str">
        <f ca="1">IF(女子単!Z20="","",女子単!Z20)</f>
        <v/>
      </c>
      <c r="CA20" s="105" t="str">
        <f ca="1">IF(女子単!AA20="","",女子単!AA20)</f>
        <v/>
      </c>
      <c r="CB20" s="105" t="str">
        <f ca="1">IF(女子単!AB20="","",女子単!AB20)</f>
        <v/>
      </c>
      <c r="CC20" s="105" t="str">
        <f ca="1">IF(女子単!AC20="","",女子単!AC20)</f>
        <v/>
      </c>
      <c r="CD20" s="105" t="str">
        <f ca="1">IF(女子単!AD20="","",女子単!AD20)</f>
        <v/>
      </c>
      <c r="CE20" s="105" t="str">
        <f ca="1">IF(女子単!AE20="","",女子単!AE20)</f>
        <v/>
      </c>
      <c r="CF20" s="105" t="str">
        <f ca="1">IF(女子単!AF20="","",女子単!AF20)</f>
        <v/>
      </c>
      <c r="CG20" s="105" t="str">
        <f ca="1">IF(女子単!AG20="","",女子単!AG20)</f>
        <v/>
      </c>
      <c r="CH20" s="105" t="str">
        <f ca="1">IF(女子単!AH20="","",女子単!AH20)</f>
        <v/>
      </c>
      <c r="CJ20" s="105" t="str">
        <f t="shared" ca="1" si="2"/>
        <v/>
      </c>
      <c r="CK20" s="105" t="str">
        <f ca="1">IF(男子複!X19="","",男子複!X19)</f>
        <v/>
      </c>
      <c r="CL20" s="105" t="str">
        <f ca="1">IF(男子複!Y20="","",男子複!Y20)</f>
        <v/>
      </c>
      <c r="CM20" s="105" t="str">
        <f ca="1">IF(男子複!Z20="","",男子複!Z20)</f>
        <v/>
      </c>
      <c r="CN20" s="105" t="str">
        <f ca="1">IF(男子複!AA20="","",男子複!AA20)</f>
        <v/>
      </c>
      <c r="CO20" s="105" t="str">
        <f ca="1">IF(男子複!AB20="","",男子複!AB20)</f>
        <v/>
      </c>
      <c r="CP20" s="105" t="str">
        <f ca="1">IF(男子複!AC20="","",男子複!AC20)</f>
        <v/>
      </c>
      <c r="CQ20" s="105" t="str">
        <f ca="1">IF(男子複!AD20="","",男子複!AD20)</f>
        <v/>
      </c>
      <c r="CR20" s="105" t="str">
        <f ca="1">IF(男子複!AE20="","",男子複!AE20)</f>
        <v/>
      </c>
      <c r="CS20" s="105" t="str">
        <f ca="1">IF(男子複!AF20="","",男子複!AF20)</f>
        <v/>
      </c>
      <c r="CT20" s="105" t="str">
        <f ca="1">IF(男子複!AG20="","",男子複!AG20)</f>
        <v/>
      </c>
      <c r="CU20" s="105" t="str">
        <f ca="1">IF(男子複!AH20="","",男子複!AH20)</f>
        <v/>
      </c>
      <c r="CW20" s="105" t="str">
        <f t="shared" ca="1" si="3"/>
        <v/>
      </c>
      <c r="CX20" s="105" t="str">
        <f ca="1">IF(女子複!X19="","",女子複!X19)</f>
        <v/>
      </c>
      <c r="CY20" s="105" t="str">
        <f ca="1">IF(女子複!Y20="","",女子複!Y20)</f>
        <v/>
      </c>
      <c r="CZ20" s="105" t="str">
        <f ca="1">IF(女子複!Z20="","",女子複!Z20)</f>
        <v/>
      </c>
      <c r="DA20" s="105" t="str">
        <f ca="1">IF(女子複!AA20="","",女子複!AA20)</f>
        <v/>
      </c>
      <c r="DB20" s="105" t="str">
        <f ca="1">IF(女子複!AB20="","",女子複!AB20)</f>
        <v/>
      </c>
      <c r="DC20" s="105" t="str">
        <f ca="1">IF(女子複!AC20="","",女子複!AC20)</f>
        <v/>
      </c>
      <c r="DD20" s="105" t="str">
        <f ca="1">IF(女子複!AD20="","",女子複!AD20)</f>
        <v/>
      </c>
      <c r="DE20" s="105" t="str">
        <f ca="1">IF(女子複!AE20="","",女子複!AE20)</f>
        <v/>
      </c>
      <c r="DF20" s="105" t="str">
        <f ca="1">IF(女子複!AF20="","",女子複!AF20)</f>
        <v/>
      </c>
      <c r="DG20" s="105" t="str">
        <f ca="1">IF(女子複!AG20="","",女子複!AG20)</f>
        <v/>
      </c>
      <c r="DH20" s="105" t="str">
        <f ca="1">IF(女子複!AH20="","",女子複!AH20)</f>
        <v/>
      </c>
      <c r="DJ20" s="105" t="str">
        <f t="shared" ca="1" si="4"/>
        <v/>
      </c>
      <c r="DK20" s="105" t="str">
        <f ca="1">IF(混合複!X19="","",混合複!X19)</f>
        <v/>
      </c>
      <c r="DL20" s="105" t="str">
        <f ca="1">IF(混合複!Y20="","",混合複!Y20)</f>
        <v/>
      </c>
      <c r="DM20" s="105" t="str">
        <f ca="1">IF(混合複!Z20="","",混合複!Z20)</f>
        <v/>
      </c>
      <c r="DN20" s="105" t="str">
        <f ca="1">IF(混合複!AA20="","",混合複!AA20)</f>
        <v/>
      </c>
      <c r="DO20" s="105" t="str">
        <f ca="1">IF(混合複!AB20="","",混合複!AB20)</f>
        <v/>
      </c>
      <c r="DP20" s="105" t="str">
        <f ca="1">IF(混合複!AC20="","",混合複!AC20)</f>
        <v/>
      </c>
      <c r="DQ20" s="105" t="str">
        <f ca="1">IF(混合複!AD20="","",混合複!AD20)</f>
        <v/>
      </c>
      <c r="DR20" s="105" t="str">
        <f ca="1">IF(混合複!AE20="","",混合複!AE20)</f>
        <v/>
      </c>
      <c r="DS20" s="105" t="str">
        <f ca="1">IF(混合複!AF20="","",混合複!AF20)</f>
        <v/>
      </c>
      <c r="DT20" s="105" t="str">
        <f ca="1">IF(混合複!AG20="","",混合複!AG20)</f>
        <v/>
      </c>
      <c r="DU20" s="105" t="str">
        <f ca="1">IF(混合複!AH20="","",混合複!AH20)</f>
        <v/>
      </c>
    </row>
    <row r="21" spans="5:125" x14ac:dyDescent="0.15">
      <c r="E21" s="109"/>
      <c r="BJ21" s="105" t="str">
        <f t="shared" ca="1" si="0"/>
        <v/>
      </c>
      <c r="BK21" s="105" t="str">
        <f ca="1">IF(男子単!X21="","",男子単!X21)</f>
        <v/>
      </c>
      <c r="BL21" s="105" t="str">
        <f ca="1">IF(男子単!Y21="","",男子単!Y21)</f>
        <v/>
      </c>
      <c r="BM21" s="105" t="str">
        <f ca="1">IF(男子単!Z21="","",男子単!Z21)</f>
        <v/>
      </c>
      <c r="BN21" s="105" t="str">
        <f ca="1">IF(男子単!AA21="","",男子単!AA21)</f>
        <v/>
      </c>
      <c r="BO21" s="105" t="str">
        <f ca="1">IF(男子単!AB21="","",男子単!AB21)</f>
        <v/>
      </c>
      <c r="BP21" s="105" t="str">
        <f ca="1">IF(男子単!AC21="","",男子単!AC21)</f>
        <v/>
      </c>
      <c r="BQ21" s="105" t="str">
        <f ca="1">IF(男子単!AD21="","",男子単!AD21)</f>
        <v/>
      </c>
      <c r="BR21" s="105" t="str">
        <f ca="1">IF(男子単!AE21="","",男子単!AE21)</f>
        <v/>
      </c>
      <c r="BS21" s="105" t="str">
        <f ca="1">IF(男子単!AF21="","",男子単!AF21)</f>
        <v/>
      </c>
      <c r="BT21" s="105" t="str">
        <f ca="1">IF(男子単!AG21="","",男子単!AG21)</f>
        <v/>
      </c>
      <c r="BU21" s="105" t="str">
        <f ca="1">IF(男子単!AH21="","",男子単!AH21)</f>
        <v/>
      </c>
      <c r="BW21" s="105" t="str">
        <f t="shared" ca="1" si="1"/>
        <v/>
      </c>
      <c r="BX21" s="105" t="str">
        <f ca="1">IF(女子単!X21="","",女子単!X21)</f>
        <v/>
      </c>
      <c r="BY21" s="105" t="str">
        <f ca="1">IF(女子単!Y21="","",女子単!Y21)</f>
        <v/>
      </c>
      <c r="BZ21" s="105" t="str">
        <f ca="1">IF(女子単!Z21="","",女子単!Z21)</f>
        <v/>
      </c>
      <c r="CA21" s="105" t="str">
        <f ca="1">IF(女子単!AA21="","",女子単!AA21)</f>
        <v/>
      </c>
      <c r="CB21" s="105" t="str">
        <f ca="1">IF(女子単!AB21="","",女子単!AB21)</f>
        <v/>
      </c>
      <c r="CC21" s="105" t="str">
        <f ca="1">IF(女子単!AC21="","",女子単!AC21)</f>
        <v/>
      </c>
      <c r="CD21" s="105" t="str">
        <f ca="1">IF(女子単!AD21="","",女子単!AD21)</f>
        <v/>
      </c>
      <c r="CE21" s="105" t="str">
        <f ca="1">IF(女子単!AE21="","",女子単!AE21)</f>
        <v/>
      </c>
      <c r="CF21" s="105" t="str">
        <f ca="1">IF(女子単!AF21="","",女子単!AF21)</f>
        <v/>
      </c>
      <c r="CG21" s="105" t="str">
        <f ca="1">IF(女子単!AG21="","",女子単!AG21)</f>
        <v/>
      </c>
      <c r="CH21" s="105" t="str">
        <f ca="1">IF(女子単!AH21="","",女子単!AH21)</f>
        <v/>
      </c>
      <c r="CJ21" s="105" t="str">
        <f t="shared" ca="1" si="2"/>
        <v/>
      </c>
      <c r="CK21" s="105" t="str">
        <f ca="1">IF(男子複!X21="","",男子複!X21)</f>
        <v/>
      </c>
      <c r="CL21" s="105" t="str">
        <f ca="1">IF(男子複!Y21="","",男子複!Y21)</f>
        <v/>
      </c>
      <c r="CM21" s="105" t="str">
        <f ca="1">IF(男子複!Z21="","",男子複!Z21)</f>
        <v/>
      </c>
      <c r="CN21" s="105" t="str">
        <f ca="1">IF(男子複!AA21="","",男子複!AA21)</f>
        <v/>
      </c>
      <c r="CO21" s="105" t="str">
        <f ca="1">IF(男子複!AB21="","",男子複!AB21)</f>
        <v/>
      </c>
      <c r="CP21" s="105" t="str">
        <f ca="1">IF(男子複!AC21="","",男子複!AC21)</f>
        <v/>
      </c>
      <c r="CQ21" s="105" t="str">
        <f ca="1">IF(男子複!AD21="","",男子複!AD21)</f>
        <v/>
      </c>
      <c r="CR21" s="105" t="str">
        <f ca="1">IF(男子複!AE21="","",男子複!AE21)</f>
        <v/>
      </c>
      <c r="CS21" s="105" t="str">
        <f ca="1">IF(男子複!AF21="","",男子複!AF21)</f>
        <v/>
      </c>
      <c r="CT21" s="105" t="str">
        <f ca="1">IF(男子複!AG21="","",男子複!AG21)</f>
        <v/>
      </c>
      <c r="CU21" s="105" t="str">
        <f ca="1">IF(男子複!AH21="","",男子複!AH21)</f>
        <v/>
      </c>
      <c r="CW21" s="105" t="str">
        <f t="shared" ca="1" si="3"/>
        <v/>
      </c>
      <c r="CX21" s="105" t="str">
        <f ca="1">IF(女子複!X21="","",女子複!X21)</f>
        <v/>
      </c>
      <c r="CY21" s="105" t="str">
        <f ca="1">IF(女子複!Y21="","",女子複!Y21)</f>
        <v/>
      </c>
      <c r="CZ21" s="105" t="str">
        <f ca="1">IF(女子複!Z21="","",女子複!Z21)</f>
        <v/>
      </c>
      <c r="DA21" s="105" t="str">
        <f ca="1">IF(女子複!AA21="","",女子複!AA21)</f>
        <v/>
      </c>
      <c r="DB21" s="105" t="str">
        <f ca="1">IF(女子複!AB21="","",女子複!AB21)</f>
        <v/>
      </c>
      <c r="DC21" s="105" t="str">
        <f ca="1">IF(女子複!AC21="","",女子複!AC21)</f>
        <v/>
      </c>
      <c r="DD21" s="105" t="str">
        <f ca="1">IF(女子複!AD21="","",女子複!AD21)</f>
        <v/>
      </c>
      <c r="DE21" s="105" t="str">
        <f ca="1">IF(女子複!AE21="","",女子複!AE21)</f>
        <v/>
      </c>
      <c r="DF21" s="105" t="str">
        <f ca="1">IF(女子複!AF21="","",女子複!AF21)</f>
        <v/>
      </c>
      <c r="DG21" s="105" t="str">
        <f ca="1">IF(女子複!AG21="","",女子複!AG21)</f>
        <v/>
      </c>
      <c r="DH21" s="105" t="str">
        <f ca="1">IF(女子複!AH21="","",女子複!AH21)</f>
        <v/>
      </c>
      <c r="DJ21" s="105" t="str">
        <f t="shared" ca="1" si="4"/>
        <v/>
      </c>
      <c r="DK21" s="105" t="str">
        <f ca="1">IF(混合複!X21="","",混合複!X21)</f>
        <v/>
      </c>
      <c r="DL21" s="105" t="str">
        <f ca="1">IF(混合複!Y21="","",混合複!Y21)</f>
        <v/>
      </c>
      <c r="DM21" s="105" t="str">
        <f ca="1">IF(混合複!Z21="","",混合複!Z21)</f>
        <v/>
      </c>
      <c r="DN21" s="105" t="str">
        <f ca="1">IF(混合複!AA21="","",混合複!AA21)</f>
        <v/>
      </c>
      <c r="DO21" s="105" t="str">
        <f ca="1">IF(混合複!AB21="","",混合複!AB21)</f>
        <v/>
      </c>
      <c r="DP21" s="105" t="str">
        <f ca="1">IF(混合複!AC21="","",混合複!AC21)</f>
        <v/>
      </c>
      <c r="DQ21" s="105" t="str">
        <f ca="1">IF(混合複!AD21="","",混合複!AD21)</f>
        <v/>
      </c>
      <c r="DR21" s="105" t="str">
        <f ca="1">IF(混合複!AE21="","",混合複!AE21)</f>
        <v/>
      </c>
      <c r="DS21" s="105" t="str">
        <f ca="1">IF(混合複!AF21="","",混合複!AF21)</f>
        <v/>
      </c>
      <c r="DT21" s="105" t="str">
        <f ca="1">IF(混合複!AG21="","",混合複!AG21)</f>
        <v/>
      </c>
      <c r="DU21" s="105" t="str">
        <f ca="1">IF(混合複!AH21="","",混合複!AH21)</f>
        <v/>
      </c>
    </row>
    <row r="22" spans="5:125" x14ac:dyDescent="0.15">
      <c r="E22" s="109"/>
      <c r="BJ22" s="105" t="str">
        <f t="shared" ca="1" si="0"/>
        <v/>
      </c>
      <c r="BK22" s="105" t="str">
        <f ca="1">IF(男子単!X22="","",男子単!X22)</f>
        <v/>
      </c>
      <c r="BL22" s="105" t="str">
        <f ca="1">IF(男子単!Y22="","",男子単!Y22)</f>
        <v/>
      </c>
      <c r="BM22" s="105" t="str">
        <f ca="1">IF(男子単!Z22="","",男子単!Z22)</f>
        <v/>
      </c>
      <c r="BN22" s="105" t="str">
        <f ca="1">IF(男子単!AA22="","",男子単!AA22)</f>
        <v/>
      </c>
      <c r="BO22" s="105" t="str">
        <f ca="1">IF(男子単!AB22="","",男子単!AB22)</f>
        <v/>
      </c>
      <c r="BP22" s="105" t="str">
        <f ca="1">IF(男子単!AC22="","",男子単!AC22)</f>
        <v/>
      </c>
      <c r="BQ22" s="105" t="str">
        <f ca="1">IF(男子単!AD22="","",男子単!AD22)</f>
        <v/>
      </c>
      <c r="BR22" s="105" t="str">
        <f ca="1">IF(男子単!AE22="","",男子単!AE22)</f>
        <v/>
      </c>
      <c r="BS22" s="105" t="str">
        <f ca="1">IF(男子単!AF22="","",男子単!AF22)</f>
        <v/>
      </c>
      <c r="BT22" s="105" t="str">
        <f ca="1">IF(男子単!AG22="","",男子単!AG22)</f>
        <v/>
      </c>
      <c r="BU22" s="105" t="str">
        <f ca="1">IF(男子単!AH22="","",男子単!AH22)</f>
        <v/>
      </c>
      <c r="BW22" s="105" t="str">
        <f t="shared" ca="1" si="1"/>
        <v/>
      </c>
      <c r="BX22" s="105" t="str">
        <f ca="1">IF(女子単!X22="","",女子単!X22)</f>
        <v/>
      </c>
      <c r="BY22" s="105" t="str">
        <f ca="1">IF(女子単!Y22="","",女子単!Y22)</f>
        <v/>
      </c>
      <c r="BZ22" s="105" t="str">
        <f ca="1">IF(女子単!Z22="","",女子単!Z22)</f>
        <v/>
      </c>
      <c r="CA22" s="105" t="str">
        <f ca="1">IF(女子単!AA22="","",女子単!AA22)</f>
        <v/>
      </c>
      <c r="CB22" s="105" t="str">
        <f ca="1">IF(女子単!AB22="","",女子単!AB22)</f>
        <v/>
      </c>
      <c r="CC22" s="105" t="str">
        <f ca="1">IF(女子単!AC22="","",女子単!AC22)</f>
        <v/>
      </c>
      <c r="CD22" s="105" t="str">
        <f ca="1">IF(女子単!AD22="","",女子単!AD22)</f>
        <v/>
      </c>
      <c r="CE22" s="105" t="str">
        <f ca="1">IF(女子単!AE22="","",女子単!AE22)</f>
        <v/>
      </c>
      <c r="CF22" s="105" t="str">
        <f ca="1">IF(女子単!AF22="","",女子単!AF22)</f>
        <v/>
      </c>
      <c r="CG22" s="105" t="str">
        <f ca="1">IF(女子単!AG22="","",女子単!AG22)</f>
        <v/>
      </c>
      <c r="CH22" s="105" t="str">
        <f ca="1">IF(女子単!AH22="","",女子単!AH22)</f>
        <v/>
      </c>
      <c r="CJ22" s="105" t="str">
        <f t="shared" ca="1" si="2"/>
        <v/>
      </c>
      <c r="CK22" s="105" t="str">
        <f ca="1">IF(男子複!X21="","",男子複!X21)</f>
        <v/>
      </c>
      <c r="CL22" s="105" t="str">
        <f ca="1">IF(男子複!Y22="","",男子複!Y22)</f>
        <v/>
      </c>
      <c r="CM22" s="105" t="str">
        <f ca="1">IF(男子複!Z22="","",男子複!Z22)</f>
        <v/>
      </c>
      <c r="CN22" s="105" t="str">
        <f ca="1">IF(男子複!AA22="","",男子複!AA22)</f>
        <v/>
      </c>
      <c r="CO22" s="105" t="str">
        <f ca="1">IF(男子複!AB22="","",男子複!AB22)</f>
        <v/>
      </c>
      <c r="CP22" s="105" t="str">
        <f ca="1">IF(男子複!AC22="","",男子複!AC22)</f>
        <v/>
      </c>
      <c r="CQ22" s="105" t="str">
        <f ca="1">IF(男子複!AD22="","",男子複!AD22)</f>
        <v/>
      </c>
      <c r="CR22" s="105" t="str">
        <f ca="1">IF(男子複!AE22="","",男子複!AE22)</f>
        <v/>
      </c>
      <c r="CS22" s="105" t="str">
        <f ca="1">IF(男子複!AF22="","",男子複!AF22)</f>
        <v/>
      </c>
      <c r="CT22" s="105" t="str">
        <f ca="1">IF(男子複!AG22="","",男子複!AG22)</f>
        <v/>
      </c>
      <c r="CU22" s="105" t="str">
        <f ca="1">IF(男子複!AH22="","",男子複!AH22)</f>
        <v/>
      </c>
      <c r="CW22" s="105" t="str">
        <f t="shared" ca="1" si="3"/>
        <v/>
      </c>
      <c r="CX22" s="105" t="str">
        <f ca="1">IF(女子複!X21="","",女子複!X21)</f>
        <v/>
      </c>
      <c r="CY22" s="105" t="str">
        <f ca="1">IF(女子複!Y22="","",女子複!Y22)</f>
        <v/>
      </c>
      <c r="CZ22" s="105" t="str">
        <f ca="1">IF(女子複!Z22="","",女子複!Z22)</f>
        <v/>
      </c>
      <c r="DA22" s="105" t="str">
        <f ca="1">IF(女子複!AA22="","",女子複!AA22)</f>
        <v/>
      </c>
      <c r="DB22" s="105" t="str">
        <f ca="1">IF(女子複!AB22="","",女子複!AB22)</f>
        <v/>
      </c>
      <c r="DC22" s="105" t="str">
        <f ca="1">IF(女子複!AC22="","",女子複!AC22)</f>
        <v/>
      </c>
      <c r="DD22" s="105" t="str">
        <f ca="1">IF(女子複!AD22="","",女子複!AD22)</f>
        <v/>
      </c>
      <c r="DE22" s="105" t="str">
        <f ca="1">IF(女子複!AE22="","",女子複!AE22)</f>
        <v/>
      </c>
      <c r="DF22" s="105" t="str">
        <f ca="1">IF(女子複!AF22="","",女子複!AF22)</f>
        <v/>
      </c>
      <c r="DG22" s="105" t="str">
        <f ca="1">IF(女子複!AG22="","",女子複!AG22)</f>
        <v/>
      </c>
      <c r="DH22" s="105" t="str">
        <f ca="1">IF(女子複!AH22="","",女子複!AH22)</f>
        <v/>
      </c>
      <c r="DJ22" s="105" t="str">
        <f t="shared" ca="1" si="4"/>
        <v/>
      </c>
      <c r="DK22" s="105" t="str">
        <f ca="1">IF(混合複!X21="","",混合複!X21)</f>
        <v/>
      </c>
      <c r="DL22" s="105" t="str">
        <f ca="1">IF(混合複!Y22="","",混合複!Y22)</f>
        <v/>
      </c>
      <c r="DM22" s="105" t="str">
        <f ca="1">IF(混合複!Z22="","",混合複!Z22)</f>
        <v/>
      </c>
      <c r="DN22" s="105" t="str">
        <f ca="1">IF(混合複!AA22="","",混合複!AA22)</f>
        <v/>
      </c>
      <c r="DO22" s="105" t="str">
        <f ca="1">IF(混合複!AB22="","",混合複!AB22)</f>
        <v/>
      </c>
      <c r="DP22" s="105" t="str">
        <f ca="1">IF(混合複!AC22="","",混合複!AC22)</f>
        <v/>
      </c>
      <c r="DQ22" s="105" t="str">
        <f ca="1">IF(混合複!AD22="","",混合複!AD22)</f>
        <v/>
      </c>
      <c r="DR22" s="105" t="str">
        <f ca="1">IF(混合複!AE22="","",混合複!AE22)</f>
        <v/>
      </c>
      <c r="DS22" s="105" t="str">
        <f ca="1">IF(混合複!AF22="","",混合複!AF22)</f>
        <v/>
      </c>
      <c r="DT22" s="105" t="str">
        <f ca="1">IF(混合複!AG22="","",混合複!AG22)</f>
        <v/>
      </c>
      <c r="DU22" s="105" t="str">
        <f ca="1">IF(混合複!AH22="","",混合複!AH22)</f>
        <v/>
      </c>
    </row>
    <row r="23" spans="5:125" x14ac:dyDescent="0.15">
      <c r="E23" s="109"/>
      <c r="BJ23" s="105" t="str">
        <f t="shared" ca="1" si="0"/>
        <v/>
      </c>
      <c r="BK23" s="105" t="str">
        <f ca="1">IF(男子単!X23="","",男子単!X23)</f>
        <v/>
      </c>
      <c r="BL23" s="105" t="str">
        <f ca="1">IF(男子単!Y23="","",男子単!Y23)</f>
        <v/>
      </c>
      <c r="BM23" s="105" t="str">
        <f ca="1">IF(男子単!Z23="","",男子単!Z23)</f>
        <v/>
      </c>
      <c r="BN23" s="105" t="str">
        <f ca="1">IF(男子単!AA23="","",男子単!AA23)</f>
        <v/>
      </c>
      <c r="BO23" s="105" t="str">
        <f ca="1">IF(男子単!AB23="","",男子単!AB23)</f>
        <v/>
      </c>
      <c r="BP23" s="105" t="str">
        <f ca="1">IF(男子単!AC23="","",男子単!AC23)</f>
        <v/>
      </c>
      <c r="BQ23" s="105" t="str">
        <f ca="1">IF(男子単!AD23="","",男子単!AD23)</f>
        <v/>
      </c>
      <c r="BR23" s="105" t="str">
        <f ca="1">IF(男子単!AE23="","",男子単!AE23)</f>
        <v/>
      </c>
      <c r="BS23" s="105" t="str">
        <f ca="1">IF(男子単!AF23="","",男子単!AF23)</f>
        <v/>
      </c>
      <c r="BT23" s="105" t="str">
        <f ca="1">IF(男子単!AG23="","",男子単!AG23)</f>
        <v/>
      </c>
      <c r="BU23" s="105" t="str">
        <f ca="1">IF(男子単!AH23="","",男子単!AH23)</f>
        <v/>
      </c>
      <c r="BW23" s="105" t="str">
        <f t="shared" ca="1" si="1"/>
        <v/>
      </c>
      <c r="BX23" s="105" t="str">
        <f ca="1">IF(女子単!X23="","",女子単!X23)</f>
        <v/>
      </c>
      <c r="BY23" s="105" t="str">
        <f ca="1">IF(女子単!Y23="","",女子単!Y23)</f>
        <v/>
      </c>
      <c r="BZ23" s="105" t="str">
        <f ca="1">IF(女子単!Z23="","",女子単!Z23)</f>
        <v/>
      </c>
      <c r="CA23" s="105" t="str">
        <f ca="1">IF(女子単!AA23="","",女子単!AA23)</f>
        <v/>
      </c>
      <c r="CB23" s="105" t="str">
        <f ca="1">IF(女子単!AB23="","",女子単!AB23)</f>
        <v/>
      </c>
      <c r="CC23" s="105" t="str">
        <f ca="1">IF(女子単!AC23="","",女子単!AC23)</f>
        <v/>
      </c>
      <c r="CD23" s="105" t="str">
        <f ca="1">IF(女子単!AD23="","",女子単!AD23)</f>
        <v/>
      </c>
      <c r="CE23" s="105" t="str">
        <f ca="1">IF(女子単!AE23="","",女子単!AE23)</f>
        <v/>
      </c>
      <c r="CF23" s="105" t="str">
        <f ca="1">IF(女子単!AF23="","",女子単!AF23)</f>
        <v/>
      </c>
      <c r="CG23" s="105" t="str">
        <f ca="1">IF(女子単!AG23="","",女子単!AG23)</f>
        <v/>
      </c>
      <c r="CH23" s="105" t="str">
        <f ca="1">IF(女子単!AH23="","",女子単!AH23)</f>
        <v/>
      </c>
      <c r="CJ23" s="105" t="str">
        <f t="shared" ca="1" si="2"/>
        <v/>
      </c>
      <c r="CK23" s="105" t="str">
        <f ca="1">IF(男子複!X23="","",男子複!X23)</f>
        <v/>
      </c>
      <c r="CL23" s="105" t="str">
        <f ca="1">IF(男子複!Y23="","",男子複!Y23)</f>
        <v/>
      </c>
      <c r="CM23" s="105" t="str">
        <f ca="1">IF(男子複!Z23="","",男子複!Z23)</f>
        <v/>
      </c>
      <c r="CN23" s="105" t="str">
        <f ca="1">IF(男子複!AA23="","",男子複!AA23)</f>
        <v/>
      </c>
      <c r="CO23" s="105" t="str">
        <f ca="1">IF(男子複!AB23="","",男子複!AB23)</f>
        <v/>
      </c>
      <c r="CP23" s="105" t="str">
        <f ca="1">IF(男子複!AC23="","",男子複!AC23)</f>
        <v/>
      </c>
      <c r="CQ23" s="105" t="str">
        <f ca="1">IF(男子複!AD23="","",男子複!AD23)</f>
        <v/>
      </c>
      <c r="CR23" s="105" t="str">
        <f ca="1">IF(男子複!AE23="","",男子複!AE23)</f>
        <v/>
      </c>
      <c r="CS23" s="105" t="str">
        <f ca="1">IF(男子複!AF23="","",男子複!AF23)</f>
        <v/>
      </c>
      <c r="CT23" s="105" t="str">
        <f ca="1">IF(男子複!AG23="","",男子複!AG23)</f>
        <v/>
      </c>
      <c r="CU23" s="105" t="str">
        <f ca="1">IF(男子複!AH23="","",男子複!AH23)</f>
        <v/>
      </c>
      <c r="CW23" s="105" t="str">
        <f t="shared" ca="1" si="3"/>
        <v/>
      </c>
      <c r="CX23" s="105" t="str">
        <f ca="1">IF(女子複!X23="","",女子複!X23)</f>
        <v/>
      </c>
      <c r="CY23" s="105" t="str">
        <f ca="1">IF(女子複!Y23="","",女子複!Y23)</f>
        <v/>
      </c>
      <c r="CZ23" s="105" t="str">
        <f ca="1">IF(女子複!Z23="","",女子複!Z23)</f>
        <v/>
      </c>
      <c r="DA23" s="105" t="str">
        <f ca="1">IF(女子複!AA23="","",女子複!AA23)</f>
        <v/>
      </c>
      <c r="DB23" s="105" t="str">
        <f ca="1">IF(女子複!AB23="","",女子複!AB23)</f>
        <v/>
      </c>
      <c r="DC23" s="105" t="str">
        <f ca="1">IF(女子複!AC23="","",女子複!AC23)</f>
        <v/>
      </c>
      <c r="DD23" s="105" t="str">
        <f ca="1">IF(女子複!AD23="","",女子複!AD23)</f>
        <v/>
      </c>
      <c r="DE23" s="105" t="str">
        <f ca="1">IF(女子複!AE23="","",女子複!AE23)</f>
        <v/>
      </c>
      <c r="DF23" s="105" t="str">
        <f ca="1">IF(女子複!AF23="","",女子複!AF23)</f>
        <v/>
      </c>
      <c r="DG23" s="105" t="str">
        <f ca="1">IF(女子複!AG23="","",女子複!AG23)</f>
        <v/>
      </c>
      <c r="DH23" s="105" t="str">
        <f ca="1">IF(女子複!AH23="","",女子複!AH23)</f>
        <v/>
      </c>
      <c r="DJ23" s="105" t="str">
        <f t="shared" ca="1" si="4"/>
        <v/>
      </c>
      <c r="DK23" s="105" t="str">
        <f ca="1">IF(混合複!X23="","",混合複!X23)</f>
        <v/>
      </c>
      <c r="DL23" s="105" t="str">
        <f ca="1">IF(混合複!Y23="","",混合複!Y23)</f>
        <v/>
      </c>
      <c r="DM23" s="105" t="str">
        <f ca="1">IF(混合複!Z23="","",混合複!Z23)</f>
        <v/>
      </c>
      <c r="DN23" s="105" t="str">
        <f ca="1">IF(混合複!AA23="","",混合複!AA23)</f>
        <v/>
      </c>
      <c r="DO23" s="105" t="str">
        <f ca="1">IF(混合複!AB23="","",混合複!AB23)</f>
        <v/>
      </c>
      <c r="DP23" s="105" t="str">
        <f ca="1">IF(混合複!AC23="","",混合複!AC23)</f>
        <v/>
      </c>
      <c r="DQ23" s="105" t="str">
        <f ca="1">IF(混合複!AD23="","",混合複!AD23)</f>
        <v/>
      </c>
      <c r="DR23" s="105" t="str">
        <f ca="1">IF(混合複!AE23="","",混合複!AE23)</f>
        <v/>
      </c>
      <c r="DS23" s="105" t="str">
        <f ca="1">IF(混合複!AF23="","",混合複!AF23)</f>
        <v/>
      </c>
      <c r="DT23" s="105" t="str">
        <f ca="1">IF(混合複!AG23="","",混合複!AG23)</f>
        <v/>
      </c>
      <c r="DU23" s="105" t="str">
        <f ca="1">IF(混合複!AH23="","",混合複!AH23)</f>
        <v/>
      </c>
    </row>
    <row r="24" spans="5:125" x14ac:dyDescent="0.15">
      <c r="E24" s="109"/>
      <c r="BJ24" s="105" t="str">
        <f t="shared" ca="1" si="0"/>
        <v/>
      </c>
      <c r="BK24" s="105" t="str">
        <f ca="1">IF(男子単!X24="","",男子単!X24)</f>
        <v/>
      </c>
      <c r="BL24" s="105" t="str">
        <f ca="1">IF(男子単!Y24="","",男子単!Y24)</f>
        <v/>
      </c>
      <c r="BM24" s="105" t="str">
        <f ca="1">IF(男子単!Z24="","",男子単!Z24)</f>
        <v/>
      </c>
      <c r="BN24" s="105" t="str">
        <f ca="1">IF(男子単!AA24="","",男子単!AA24)</f>
        <v/>
      </c>
      <c r="BO24" s="105" t="str">
        <f ca="1">IF(男子単!AB24="","",男子単!AB24)</f>
        <v/>
      </c>
      <c r="BP24" s="105" t="str">
        <f ca="1">IF(男子単!AC24="","",男子単!AC24)</f>
        <v/>
      </c>
      <c r="BQ24" s="105" t="str">
        <f ca="1">IF(男子単!AD24="","",男子単!AD24)</f>
        <v/>
      </c>
      <c r="BR24" s="105" t="str">
        <f ca="1">IF(男子単!AE24="","",男子単!AE24)</f>
        <v/>
      </c>
      <c r="BS24" s="105" t="str">
        <f ca="1">IF(男子単!AF24="","",男子単!AF24)</f>
        <v/>
      </c>
      <c r="BT24" s="105" t="str">
        <f ca="1">IF(男子単!AG24="","",男子単!AG24)</f>
        <v/>
      </c>
      <c r="BU24" s="105" t="str">
        <f ca="1">IF(男子単!AH24="","",男子単!AH24)</f>
        <v/>
      </c>
      <c r="BW24" s="105" t="str">
        <f t="shared" ca="1" si="1"/>
        <v/>
      </c>
      <c r="BX24" s="105" t="str">
        <f ca="1">IF(女子単!X24="","",女子単!X24)</f>
        <v/>
      </c>
      <c r="BY24" s="105" t="str">
        <f ca="1">IF(女子単!Y24="","",女子単!Y24)</f>
        <v/>
      </c>
      <c r="BZ24" s="105" t="str">
        <f ca="1">IF(女子単!Z24="","",女子単!Z24)</f>
        <v/>
      </c>
      <c r="CA24" s="105" t="str">
        <f ca="1">IF(女子単!AA24="","",女子単!AA24)</f>
        <v/>
      </c>
      <c r="CB24" s="105" t="str">
        <f ca="1">IF(女子単!AB24="","",女子単!AB24)</f>
        <v/>
      </c>
      <c r="CC24" s="105" t="str">
        <f ca="1">IF(女子単!AC24="","",女子単!AC24)</f>
        <v/>
      </c>
      <c r="CD24" s="105" t="str">
        <f ca="1">IF(女子単!AD24="","",女子単!AD24)</f>
        <v/>
      </c>
      <c r="CE24" s="105" t="str">
        <f ca="1">IF(女子単!AE24="","",女子単!AE24)</f>
        <v/>
      </c>
      <c r="CF24" s="105" t="str">
        <f ca="1">IF(女子単!AF24="","",女子単!AF24)</f>
        <v/>
      </c>
      <c r="CG24" s="105" t="str">
        <f ca="1">IF(女子単!AG24="","",女子単!AG24)</f>
        <v/>
      </c>
      <c r="CH24" s="105" t="str">
        <f ca="1">IF(女子単!AH24="","",女子単!AH24)</f>
        <v/>
      </c>
      <c r="CJ24" s="105" t="str">
        <f t="shared" ca="1" si="2"/>
        <v/>
      </c>
      <c r="CK24" s="105" t="str">
        <f ca="1">IF(男子複!X23="","",男子複!X23)</f>
        <v/>
      </c>
      <c r="CL24" s="105" t="str">
        <f ca="1">IF(男子複!Y24="","",男子複!Y24)</f>
        <v/>
      </c>
      <c r="CM24" s="105" t="str">
        <f ca="1">IF(男子複!Z24="","",男子複!Z24)</f>
        <v/>
      </c>
      <c r="CN24" s="105" t="str">
        <f ca="1">IF(男子複!AA24="","",男子複!AA24)</f>
        <v/>
      </c>
      <c r="CO24" s="105" t="str">
        <f ca="1">IF(男子複!AB24="","",男子複!AB24)</f>
        <v/>
      </c>
      <c r="CP24" s="105" t="str">
        <f ca="1">IF(男子複!AC24="","",男子複!AC24)</f>
        <v/>
      </c>
      <c r="CQ24" s="105" t="str">
        <f ca="1">IF(男子複!AD24="","",男子複!AD24)</f>
        <v/>
      </c>
      <c r="CR24" s="105" t="str">
        <f ca="1">IF(男子複!AE24="","",男子複!AE24)</f>
        <v/>
      </c>
      <c r="CS24" s="105" t="str">
        <f ca="1">IF(男子複!AF24="","",男子複!AF24)</f>
        <v/>
      </c>
      <c r="CT24" s="105" t="str">
        <f ca="1">IF(男子複!AG24="","",男子複!AG24)</f>
        <v/>
      </c>
      <c r="CU24" s="105" t="str">
        <f ca="1">IF(男子複!AH24="","",男子複!AH24)</f>
        <v/>
      </c>
      <c r="CW24" s="105" t="str">
        <f t="shared" ca="1" si="3"/>
        <v/>
      </c>
      <c r="CX24" s="105" t="str">
        <f ca="1">IF(女子複!X23="","",女子複!X23)</f>
        <v/>
      </c>
      <c r="CY24" s="105" t="str">
        <f ca="1">IF(女子複!Y24="","",女子複!Y24)</f>
        <v/>
      </c>
      <c r="CZ24" s="105" t="str">
        <f ca="1">IF(女子複!Z24="","",女子複!Z24)</f>
        <v/>
      </c>
      <c r="DA24" s="105" t="str">
        <f ca="1">IF(女子複!AA24="","",女子複!AA24)</f>
        <v/>
      </c>
      <c r="DB24" s="105" t="str">
        <f ca="1">IF(女子複!AB24="","",女子複!AB24)</f>
        <v/>
      </c>
      <c r="DC24" s="105" t="str">
        <f ca="1">IF(女子複!AC24="","",女子複!AC24)</f>
        <v/>
      </c>
      <c r="DD24" s="105" t="str">
        <f ca="1">IF(女子複!AD24="","",女子複!AD24)</f>
        <v/>
      </c>
      <c r="DE24" s="105" t="str">
        <f ca="1">IF(女子複!AE24="","",女子複!AE24)</f>
        <v/>
      </c>
      <c r="DF24" s="105" t="str">
        <f ca="1">IF(女子複!AF24="","",女子複!AF24)</f>
        <v/>
      </c>
      <c r="DG24" s="105" t="str">
        <f ca="1">IF(女子複!AG24="","",女子複!AG24)</f>
        <v/>
      </c>
      <c r="DH24" s="105" t="str">
        <f ca="1">IF(女子複!AH24="","",女子複!AH24)</f>
        <v/>
      </c>
      <c r="DJ24" s="105" t="str">
        <f t="shared" ca="1" si="4"/>
        <v/>
      </c>
      <c r="DK24" s="105" t="str">
        <f ca="1">IF(混合複!X23="","",混合複!X23)</f>
        <v/>
      </c>
      <c r="DL24" s="105" t="str">
        <f ca="1">IF(混合複!Y24="","",混合複!Y24)</f>
        <v/>
      </c>
      <c r="DM24" s="105" t="str">
        <f ca="1">IF(混合複!Z24="","",混合複!Z24)</f>
        <v/>
      </c>
      <c r="DN24" s="105" t="str">
        <f ca="1">IF(混合複!AA24="","",混合複!AA24)</f>
        <v/>
      </c>
      <c r="DO24" s="105" t="str">
        <f ca="1">IF(混合複!AB24="","",混合複!AB24)</f>
        <v/>
      </c>
      <c r="DP24" s="105" t="str">
        <f ca="1">IF(混合複!AC24="","",混合複!AC24)</f>
        <v/>
      </c>
      <c r="DQ24" s="105" t="str">
        <f ca="1">IF(混合複!AD24="","",混合複!AD24)</f>
        <v/>
      </c>
      <c r="DR24" s="105" t="str">
        <f ca="1">IF(混合複!AE24="","",混合複!AE24)</f>
        <v/>
      </c>
      <c r="DS24" s="105" t="str">
        <f ca="1">IF(混合複!AF24="","",混合複!AF24)</f>
        <v/>
      </c>
      <c r="DT24" s="105" t="str">
        <f ca="1">IF(混合複!AG24="","",混合複!AG24)</f>
        <v/>
      </c>
      <c r="DU24" s="105" t="str">
        <f ca="1">IF(混合複!AH24="","",混合複!AH24)</f>
        <v/>
      </c>
    </row>
    <row r="25" spans="5:125" x14ac:dyDescent="0.15">
      <c r="E25" s="109"/>
      <c r="BJ25" s="105" t="str">
        <f t="shared" ca="1" si="0"/>
        <v/>
      </c>
      <c r="BK25" s="105" t="str">
        <f ca="1">IF(男子単!X25="","",男子単!X25)</f>
        <v/>
      </c>
      <c r="BL25" s="105" t="str">
        <f ca="1">IF(男子単!Y25="","",男子単!Y25)</f>
        <v/>
      </c>
      <c r="BM25" s="105" t="str">
        <f ca="1">IF(男子単!Z25="","",男子単!Z25)</f>
        <v/>
      </c>
      <c r="BN25" s="105" t="str">
        <f ca="1">IF(男子単!AA25="","",男子単!AA25)</f>
        <v/>
      </c>
      <c r="BO25" s="105" t="str">
        <f ca="1">IF(男子単!AB25="","",男子単!AB25)</f>
        <v/>
      </c>
      <c r="BP25" s="105" t="str">
        <f ca="1">IF(男子単!AC25="","",男子単!AC25)</f>
        <v/>
      </c>
      <c r="BQ25" s="105" t="str">
        <f ca="1">IF(男子単!AD25="","",男子単!AD25)</f>
        <v/>
      </c>
      <c r="BR25" s="105" t="str">
        <f ca="1">IF(男子単!AE25="","",男子単!AE25)</f>
        <v/>
      </c>
      <c r="BS25" s="105" t="str">
        <f ca="1">IF(男子単!AF25="","",男子単!AF25)</f>
        <v/>
      </c>
      <c r="BT25" s="105" t="str">
        <f ca="1">IF(男子単!AG25="","",男子単!AG25)</f>
        <v/>
      </c>
      <c r="BU25" s="105" t="str">
        <f ca="1">IF(男子単!AH25="","",男子単!AH25)</f>
        <v/>
      </c>
      <c r="BW25" s="105" t="str">
        <f t="shared" ca="1" si="1"/>
        <v/>
      </c>
      <c r="BX25" s="105" t="str">
        <f ca="1">IF(女子単!X25="","",女子単!X25)</f>
        <v/>
      </c>
      <c r="BY25" s="105" t="str">
        <f ca="1">IF(女子単!Y25="","",女子単!Y25)</f>
        <v/>
      </c>
      <c r="BZ25" s="105" t="str">
        <f ca="1">IF(女子単!Z25="","",女子単!Z25)</f>
        <v/>
      </c>
      <c r="CA25" s="105" t="str">
        <f ca="1">IF(女子単!AA25="","",女子単!AA25)</f>
        <v/>
      </c>
      <c r="CB25" s="105" t="str">
        <f ca="1">IF(女子単!AB25="","",女子単!AB25)</f>
        <v/>
      </c>
      <c r="CC25" s="105" t="str">
        <f ca="1">IF(女子単!AC25="","",女子単!AC25)</f>
        <v/>
      </c>
      <c r="CD25" s="105" t="str">
        <f ca="1">IF(女子単!AD25="","",女子単!AD25)</f>
        <v/>
      </c>
      <c r="CE25" s="105" t="str">
        <f ca="1">IF(女子単!AE25="","",女子単!AE25)</f>
        <v/>
      </c>
      <c r="CF25" s="105" t="str">
        <f ca="1">IF(女子単!AF25="","",女子単!AF25)</f>
        <v/>
      </c>
      <c r="CG25" s="105" t="str">
        <f ca="1">IF(女子単!AG25="","",女子単!AG25)</f>
        <v/>
      </c>
      <c r="CH25" s="105" t="str">
        <f ca="1">IF(女子単!AH25="","",女子単!AH25)</f>
        <v/>
      </c>
      <c r="CJ25" s="105" t="str">
        <f t="shared" ca="1" si="2"/>
        <v/>
      </c>
      <c r="CK25" s="105" t="str">
        <f ca="1">IF(男子複!X25="","",男子複!X25)</f>
        <v/>
      </c>
      <c r="CL25" s="105" t="str">
        <f ca="1">IF(男子複!Y25="","",男子複!Y25)</f>
        <v/>
      </c>
      <c r="CM25" s="105" t="str">
        <f ca="1">IF(男子複!Z25="","",男子複!Z25)</f>
        <v/>
      </c>
      <c r="CN25" s="105" t="str">
        <f ca="1">IF(男子複!AA25="","",男子複!AA25)</f>
        <v/>
      </c>
      <c r="CO25" s="105" t="str">
        <f ca="1">IF(男子複!AB25="","",男子複!AB25)</f>
        <v/>
      </c>
      <c r="CP25" s="105" t="str">
        <f ca="1">IF(男子複!AC25="","",男子複!AC25)</f>
        <v/>
      </c>
      <c r="CQ25" s="105" t="str">
        <f ca="1">IF(男子複!AD25="","",男子複!AD25)</f>
        <v/>
      </c>
      <c r="CR25" s="105" t="str">
        <f ca="1">IF(男子複!AE25="","",男子複!AE25)</f>
        <v/>
      </c>
      <c r="CS25" s="105" t="str">
        <f ca="1">IF(男子複!AF25="","",男子複!AF25)</f>
        <v/>
      </c>
      <c r="CT25" s="105" t="str">
        <f ca="1">IF(男子複!AG25="","",男子複!AG25)</f>
        <v/>
      </c>
      <c r="CU25" s="105" t="str">
        <f ca="1">IF(男子複!AH25="","",男子複!AH25)</f>
        <v/>
      </c>
      <c r="CW25" s="105" t="str">
        <f t="shared" ca="1" si="3"/>
        <v/>
      </c>
      <c r="CX25" s="105" t="str">
        <f ca="1">IF(女子複!X25="","",女子複!X25)</f>
        <v/>
      </c>
      <c r="CY25" s="105" t="str">
        <f ca="1">IF(女子複!Y25="","",女子複!Y25)</f>
        <v/>
      </c>
      <c r="CZ25" s="105" t="str">
        <f ca="1">IF(女子複!Z25="","",女子複!Z25)</f>
        <v/>
      </c>
      <c r="DA25" s="105" t="str">
        <f ca="1">IF(女子複!AA25="","",女子複!AA25)</f>
        <v/>
      </c>
      <c r="DB25" s="105" t="str">
        <f ca="1">IF(女子複!AB25="","",女子複!AB25)</f>
        <v/>
      </c>
      <c r="DC25" s="105" t="str">
        <f ca="1">IF(女子複!AC25="","",女子複!AC25)</f>
        <v/>
      </c>
      <c r="DD25" s="105" t="str">
        <f ca="1">IF(女子複!AD25="","",女子複!AD25)</f>
        <v/>
      </c>
      <c r="DE25" s="105" t="str">
        <f ca="1">IF(女子複!AE25="","",女子複!AE25)</f>
        <v/>
      </c>
      <c r="DF25" s="105" t="str">
        <f ca="1">IF(女子複!AF25="","",女子複!AF25)</f>
        <v/>
      </c>
      <c r="DG25" s="105" t="str">
        <f ca="1">IF(女子複!AG25="","",女子複!AG25)</f>
        <v/>
      </c>
      <c r="DH25" s="105" t="str">
        <f ca="1">IF(女子複!AH25="","",女子複!AH25)</f>
        <v/>
      </c>
      <c r="DJ25" s="105" t="str">
        <f t="shared" ca="1" si="4"/>
        <v/>
      </c>
      <c r="DK25" s="105" t="str">
        <f ca="1">IF(混合複!X25="","",混合複!X25)</f>
        <v/>
      </c>
      <c r="DL25" s="105" t="str">
        <f ca="1">IF(混合複!Y25="","",混合複!Y25)</f>
        <v/>
      </c>
      <c r="DM25" s="105" t="str">
        <f ca="1">IF(混合複!Z25="","",混合複!Z25)</f>
        <v/>
      </c>
      <c r="DN25" s="105" t="str">
        <f ca="1">IF(混合複!AA25="","",混合複!AA25)</f>
        <v/>
      </c>
      <c r="DO25" s="105" t="str">
        <f ca="1">IF(混合複!AB25="","",混合複!AB25)</f>
        <v/>
      </c>
      <c r="DP25" s="105" t="str">
        <f ca="1">IF(混合複!AC25="","",混合複!AC25)</f>
        <v/>
      </c>
      <c r="DQ25" s="105" t="str">
        <f ca="1">IF(混合複!AD25="","",混合複!AD25)</f>
        <v/>
      </c>
      <c r="DR25" s="105" t="str">
        <f ca="1">IF(混合複!AE25="","",混合複!AE25)</f>
        <v/>
      </c>
      <c r="DS25" s="105" t="str">
        <f ca="1">IF(混合複!AF25="","",混合複!AF25)</f>
        <v/>
      </c>
      <c r="DT25" s="105" t="str">
        <f ca="1">IF(混合複!AG25="","",混合複!AG25)</f>
        <v/>
      </c>
      <c r="DU25" s="105" t="str">
        <f ca="1">IF(混合複!AH25="","",混合複!AH25)</f>
        <v/>
      </c>
    </row>
    <row r="26" spans="5:125" x14ac:dyDescent="0.15">
      <c r="E26" s="109"/>
      <c r="BJ26" s="105" t="str">
        <f t="shared" ca="1" si="0"/>
        <v/>
      </c>
      <c r="BK26" s="105" t="str">
        <f ca="1">IF(男子単!X26="","",男子単!X26)</f>
        <v/>
      </c>
      <c r="BL26" s="105" t="str">
        <f ca="1">IF(男子単!Y26="","",男子単!Y26)</f>
        <v/>
      </c>
      <c r="BM26" s="105" t="str">
        <f ca="1">IF(男子単!Z26="","",男子単!Z26)</f>
        <v/>
      </c>
      <c r="BN26" s="105" t="str">
        <f ca="1">IF(男子単!AA26="","",男子単!AA26)</f>
        <v/>
      </c>
      <c r="BO26" s="105" t="str">
        <f ca="1">IF(男子単!AB26="","",男子単!AB26)</f>
        <v/>
      </c>
      <c r="BP26" s="105" t="str">
        <f ca="1">IF(男子単!AC26="","",男子単!AC26)</f>
        <v/>
      </c>
      <c r="BQ26" s="105" t="str">
        <f ca="1">IF(男子単!AD26="","",男子単!AD26)</f>
        <v/>
      </c>
      <c r="BR26" s="105" t="str">
        <f ca="1">IF(男子単!AE26="","",男子単!AE26)</f>
        <v/>
      </c>
      <c r="BS26" s="105" t="str">
        <f ca="1">IF(男子単!AF26="","",男子単!AF26)</f>
        <v/>
      </c>
      <c r="BT26" s="105" t="str">
        <f ca="1">IF(男子単!AG26="","",男子単!AG26)</f>
        <v/>
      </c>
      <c r="BU26" s="105" t="str">
        <f ca="1">IF(男子単!AH26="","",男子単!AH26)</f>
        <v/>
      </c>
      <c r="BW26" s="105" t="str">
        <f t="shared" ca="1" si="1"/>
        <v/>
      </c>
      <c r="BX26" s="105" t="str">
        <f ca="1">IF(女子単!X26="","",女子単!X26)</f>
        <v/>
      </c>
      <c r="BY26" s="105" t="str">
        <f ca="1">IF(女子単!Y26="","",女子単!Y26)</f>
        <v/>
      </c>
      <c r="BZ26" s="105" t="str">
        <f ca="1">IF(女子単!Z26="","",女子単!Z26)</f>
        <v/>
      </c>
      <c r="CA26" s="105" t="str">
        <f ca="1">IF(女子単!AA26="","",女子単!AA26)</f>
        <v/>
      </c>
      <c r="CB26" s="105" t="str">
        <f ca="1">IF(女子単!AB26="","",女子単!AB26)</f>
        <v/>
      </c>
      <c r="CC26" s="105" t="str">
        <f ca="1">IF(女子単!AC26="","",女子単!AC26)</f>
        <v/>
      </c>
      <c r="CD26" s="105" t="str">
        <f ca="1">IF(女子単!AD26="","",女子単!AD26)</f>
        <v/>
      </c>
      <c r="CE26" s="105" t="str">
        <f ca="1">IF(女子単!AE26="","",女子単!AE26)</f>
        <v/>
      </c>
      <c r="CF26" s="105" t="str">
        <f ca="1">IF(女子単!AF26="","",女子単!AF26)</f>
        <v/>
      </c>
      <c r="CG26" s="105" t="str">
        <f ca="1">IF(女子単!AG26="","",女子単!AG26)</f>
        <v/>
      </c>
      <c r="CH26" s="105" t="str">
        <f ca="1">IF(女子単!AH26="","",女子単!AH26)</f>
        <v/>
      </c>
      <c r="CJ26" s="105" t="str">
        <f t="shared" ca="1" si="2"/>
        <v/>
      </c>
      <c r="CK26" s="105" t="str">
        <f ca="1">IF(男子複!X25="","",男子複!X25)</f>
        <v/>
      </c>
      <c r="CL26" s="105" t="str">
        <f ca="1">IF(男子複!Y26="","",男子複!Y26)</f>
        <v/>
      </c>
      <c r="CM26" s="105" t="str">
        <f ca="1">IF(男子複!Z26="","",男子複!Z26)</f>
        <v/>
      </c>
      <c r="CN26" s="105" t="str">
        <f ca="1">IF(男子複!AA26="","",男子複!AA26)</f>
        <v/>
      </c>
      <c r="CO26" s="105" t="str">
        <f ca="1">IF(男子複!AB26="","",男子複!AB26)</f>
        <v/>
      </c>
      <c r="CP26" s="105" t="str">
        <f ca="1">IF(男子複!AC26="","",男子複!AC26)</f>
        <v/>
      </c>
      <c r="CQ26" s="105" t="str">
        <f ca="1">IF(男子複!AD26="","",男子複!AD26)</f>
        <v/>
      </c>
      <c r="CR26" s="105" t="str">
        <f ca="1">IF(男子複!AE26="","",男子複!AE26)</f>
        <v/>
      </c>
      <c r="CS26" s="105" t="str">
        <f ca="1">IF(男子複!AF26="","",男子複!AF26)</f>
        <v/>
      </c>
      <c r="CT26" s="105" t="str">
        <f ca="1">IF(男子複!AG26="","",男子複!AG26)</f>
        <v/>
      </c>
      <c r="CU26" s="105" t="str">
        <f ca="1">IF(男子複!AH26="","",男子複!AH26)</f>
        <v/>
      </c>
      <c r="CW26" s="105" t="str">
        <f t="shared" ca="1" si="3"/>
        <v/>
      </c>
      <c r="CX26" s="105" t="str">
        <f ca="1">IF(女子複!X25="","",女子複!X25)</f>
        <v/>
      </c>
      <c r="CY26" s="105" t="str">
        <f ca="1">IF(女子複!Y26="","",女子複!Y26)</f>
        <v/>
      </c>
      <c r="CZ26" s="105" t="str">
        <f ca="1">IF(女子複!Z26="","",女子複!Z26)</f>
        <v/>
      </c>
      <c r="DA26" s="105" t="str">
        <f ca="1">IF(女子複!AA26="","",女子複!AA26)</f>
        <v/>
      </c>
      <c r="DB26" s="105" t="str">
        <f ca="1">IF(女子複!AB26="","",女子複!AB26)</f>
        <v/>
      </c>
      <c r="DC26" s="105" t="str">
        <f ca="1">IF(女子複!AC26="","",女子複!AC26)</f>
        <v/>
      </c>
      <c r="DD26" s="105" t="str">
        <f ca="1">IF(女子複!AD26="","",女子複!AD26)</f>
        <v/>
      </c>
      <c r="DE26" s="105" t="str">
        <f ca="1">IF(女子複!AE26="","",女子複!AE26)</f>
        <v/>
      </c>
      <c r="DF26" s="105" t="str">
        <f ca="1">IF(女子複!AF26="","",女子複!AF26)</f>
        <v/>
      </c>
      <c r="DG26" s="105" t="str">
        <f ca="1">IF(女子複!AG26="","",女子複!AG26)</f>
        <v/>
      </c>
      <c r="DH26" s="105" t="str">
        <f ca="1">IF(女子複!AH26="","",女子複!AH26)</f>
        <v/>
      </c>
      <c r="DJ26" s="105" t="str">
        <f t="shared" ca="1" si="4"/>
        <v/>
      </c>
      <c r="DK26" s="105" t="str">
        <f ca="1">IF(混合複!X25="","",混合複!X25)</f>
        <v/>
      </c>
      <c r="DL26" s="105" t="str">
        <f ca="1">IF(混合複!Y26="","",混合複!Y26)</f>
        <v/>
      </c>
      <c r="DM26" s="105" t="str">
        <f ca="1">IF(混合複!Z26="","",混合複!Z26)</f>
        <v/>
      </c>
      <c r="DN26" s="105" t="str">
        <f ca="1">IF(混合複!AA26="","",混合複!AA26)</f>
        <v/>
      </c>
      <c r="DO26" s="105" t="str">
        <f ca="1">IF(混合複!AB26="","",混合複!AB26)</f>
        <v/>
      </c>
      <c r="DP26" s="105" t="str">
        <f ca="1">IF(混合複!AC26="","",混合複!AC26)</f>
        <v/>
      </c>
      <c r="DQ26" s="105" t="str">
        <f ca="1">IF(混合複!AD26="","",混合複!AD26)</f>
        <v/>
      </c>
      <c r="DR26" s="105" t="str">
        <f ca="1">IF(混合複!AE26="","",混合複!AE26)</f>
        <v/>
      </c>
      <c r="DS26" s="105" t="str">
        <f ca="1">IF(混合複!AF26="","",混合複!AF26)</f>
        <v/>
      </c>
      <c r="DT26" s="105" t="str">
        <f ca="1">IF(混合複!AG26="","",混合複!AG26)</f>
        <v/>
      </c>
      <c r="DU26" s="105" t="str">
        <f ca="1">IF(混合複!AH26="","",混合複!AH26)</f>
        <v/>
      </c>
    </row>
    <row r="27" spans="5:125" x14ac:dyDescent="0.15">
      <c r="E27" s="109"/>
      <c r="BJ27" s="105" t="str">
        <f t="shared" ca="1" si="0"/>
        <v/>
      </c>
      <c r="BK27" s="105" t="str">
        <f ca="1">IF(男子単!X27="","",男子単!X27)</f>
        <v/>
      </c>
      <c r="BL27" s="105" t="str">
        <f ca="1">IF(男子単!Y27="","",男子単!Y27)</f>
        <v/>
      </c>
      <c r="BM27" s="105" t="str">
        <f ca="1">IF(男子単!Z27="","",男子単!Z27)</f>
        <v/>
      </c>
      <c r="BN27" s="105" t="str">
        <f ca="1">IF(男子単!AA27="","",男子単!AA27)</f>
        <v/>
      </c>
      <c r="BO27" s="105" t="str">
        <f ca="1">IF(男子単!AB27="","",男子単!AB27)</f>
        <v/>
      </c>
      <c r="BP27" s="105" t="str">
        <f ca="1">IF(男子単!AC27="","",男子単!AC27)</f>
        <v/>
      </c>
      <c r="BQ27" s="105" t="str">
        <f ca="1">IF(男子単!AD27="","",男子単!AD27)</f>
        <v/>
      </c>
      <c r="BR27" s="105" t="str">
        <f ca="1">IF(男子単!AE27="","",男子単!AE27)</f>
        <v/>
      </c>
      <c r="BS27" s="105" t="str">
        <f ca="1">IF(男子単!AF27="","",男子単!AF27)</f>
        <v/>
      </c>
      <c r="BT27" s="105" t="str">
        <f ca="1">IF(男子単!AG27="","",男子単!AG27)</f>
        <v/>
      </c>
      <c r="BU27" s="105" t="str">
        <f ca="1">IF(男子単!AH27="","",男子単!AH27)</f>
        <v/>
      </c>
      <c r="BW27" s="105" t="str">
        <f t="shared" ca="1" si="1"/>
        <v/>
      </c>
      <c r="BX27" s="105" t="str">
        <f ca="1">IF(女子単!X27="","",女子単!X27)</f>
        <v/>
      </c>
      <c r="BY27" s="105" t="str">
        <f ca="1">IF(女子単!Y27="","",女子単!Y27)</f>
        <v/>
      </c>
      <c r="BZ27" s="105" t="str">
        <f ca="1">IF(女子単!Z27="","",女子単!Z27)</f>
        <v/>
      </c>
      <c r="CA27" s="105" t="str">
        <f ca="1">IF(女子単!AA27="","",女子単!AA27)</f>
        <v/>
      </c>
      <c r="CB27" s="105" t="str">
        <f ca="1">IF(女子単!AB27="","",女子単!AB27)</f>
        <v/>
      </c>
      <c r="CC27" s="105" t="str">
        <f ca="1">IF(女子単!AC27="","",女子単!AC27)</f>
        <v/>
      </c>
      <c r="CD27" s="105" t="str">
        <f ca="1">IF(女子単!AD27="","",女子単!AD27)</f>
        <v/>
      </c>
      <c r="CE27" s="105" t="str">
        <f ca="1">IF(女子単!AE27="","",女子単!AE27)</f>
        <v/>
      </c>
      <c r="CF27" s="105" t="str">
        <f ca="1">IF(女子単!AF27="","",女子単!AF27)</f>
        <v/>
      </c>
      <c r="CG27" s="105" t="str">
        <f ca="1">IF(女子単!AG27="","",女子単!AG27)</f>
        <v/>
      </c>
      <c r="CH27" s="105" t="str">
        <f ca="1">IF(女子単!AH27="","",女子単!AH27)</f>
        <v/>
      </c>
      <c r="CJ27" s="105" t="str">
        <f t="shared" ca="1" si="2"/>
        <v/>
      </c>
      <c r="CK27" s="105" t="str">
        <f ca="1">IF(男子複!X27="","",男子複!X27)</f>
        <v/>
      </c>
      <c r="CL27" s="105" t="str">
        <f ca="1">IF(男子複!Y27="","",男子複!Y27)</f>
        <v/>
      </c>
      <c r="CM27" s="105" t="str">
        <f ca="1">IF(男子複!Z27="","",男子複!Z27)</f>
        <v/>
      </c>
      <c r="CN27" s="105" t="str">
        <f ca="1">IF(男子複!AA27="","",男子複!AA27)</f>
        <v/>
      </c>
      <c r="CO27" s="105" t="str">
        <f ca="1">IF(男子複!AB27="","",男子複!AB27)</f>
        <v/>
      </c>
      <c r="CP27" s="105" t="str">
        <f ca="1">IF(男子複!AC27="","",男子複!AC27)</f>
        <v/>
      </c>
      <c r="CQ27" s="105" t="str">
        <f ca="1">IF(男子複!AD27="","",男子複!AD27)</f>
        <v/>
      </c>
      <c r="CR27" s="105" t="str">
        <f ca="1">IF(男子複!AE27="","",男子複!AE27)</f>
        <v/>
      </c>
      <c r="CS27" s="105" t="str">
        <f ca="1">IF(男子複!AF27="","",男子複!AF27)</f>
        <v/>
      </c>
      <c r="CT27" s="105" t="str">
        <f ca="1">IF(男子複!AG27="","",男子複!AG27)</f>
        <v/>
      </c>
      <c r="CU27" s="105" t="str">
        <f ca="1">IF(男子複!AH27="","",男子複!AH27)</f>
        <v/>
      </c>
      <c r="CW27" s="105" t="str">
        <f t="shared" ca="1" si="3"/>
        <v/>
      </c>
      <c r="CX27" s="105" t="str">
        <f ca="1">IF(女子複!X27="","",女子複!X27)</f>
        <v/>
      </c>
      <c r="CY27" s="105" t="str">
        <f ca="1">IF(女子複!Y27="","",女子複!Y27)</f>
        <v/>
      </c>
      <c r="CZ27" s="105" t="str">
        <f ca="1">IF(女子複!Z27="","",女子複!Z27)</f>
        <v/>
      </c>
      <c r="DA27" s="105" t="str">
        <f ca="1">IF(女子複!AA27="","",女子複!AA27)</f>
        <v/>
      </c>
      <c r="DB27" s="105" t="str">
        <f ca="1">IF(女子複!AB27="","",女子複!AB27)</f>
        <v/>
      </c>
      <c r="DC27" s="105" t="str">
        <f ca="1">IF(女子複!AC27="","",女子複!AC27)</f>
        <v/>
      </c>
      <c r="DD27" s="105" t="str">
        <f ca="1">IF(女子複!AD27="","",女子複!AD27)</f>
        <v/>
      </c>
      <c r="DE27" s="105" t="str">
        <f ca="1">IF(女子複!AE27="","",女子複!AE27)</f>
        <v/>
      </c>
      <c r="DF27" s="105" t="str">
        <f ca="1">IF(女子複!AF27="","",女子複!AF27)</f>
        <v/>
      </c>
      <c r="DG27" s="105" t="str">
        <f ca="1">IF(女子複!AG27="","",女子複!AG27)</f>
        <v/>
      </c>
      <c r="DH27" s="105" t="str">
        <f ca="1">IF(女子複!AH27="","",女子複!AH27)</f>
        <v/>
      </c>
      <c r="DJ27" s="105" t="str">
        <f t="shared" ca="1" si="4"/>
        <v/>
      </c>
      <c r="DK27" s="105" t="str">
        <f ca="1">IF(混合複!X27="","",混合複!X27)</f>
        <v/>
      </c>
      <c r="DL27" s="105" t="str">
        <f ca="1">IF(混合複!Y27="","",混合複!Y27)</f>
        <v/>
      </c>
      <c r="DM27" s="105" t="str">
        <f ca="1">IF(混合複!Z27="","",混合複!Z27)</f>
        <v/>
      </c>
      <c r="DN27" s="105" t="str">
        <f ca="1">IF(混合複!AA27="","",混合複!AA27)</f>
        <v/>
      </c>
      <c r="DO27" s="105" t="str">
        <f ca="1">IF(混合複!AB27="","",混合複!AB27)</f>
        <v/>
      </c>
      <c r="DP27" s="105" t="str">
        <f ca="1">IF(混合複!AC27="","",混合複!AC27)</f>
        <v/>
      </c>
      <c r="DQ27" s="105" t="str">
        <f ca="1">IF(混合複!AD27="","",混合複!AD27)</f>
        <v/>
      </c>
      <c r="DR27" s="105" t="str">
        <f ca="1">IF(混合複!AE27="","",混合複!AE27)</f>
        <v/>
      </c>
      <c r="DS27" s="105" t="str">
        <f ca="1">IF(混合複!AF27="","",混合複!AF27)</f>
        <v/>
      </c>
      <c r="DT27" s="105" t="str">
        <f ca="1">IF(混合複!AG27="","",混合複!AG27)</f>
        <v/>
      </c>
      <c r="DU27" s="105" t="str">
        <f ca="1">IF(混合複!AH27="","",混合複!AH27)</f>
        <v/>
      </c>
    </row>
    <row r="28" spans="5:125" x14ac:dyDescent="0.15">
      <c r="E28" s="109"/>
      <c r="BJ28" s="105" t="str">
        <f t="shared" ca="1" si="0"/>
        <v/>
      </c>
      <c r="BK28" s="105" t="str">
        <f ca="1">IF(男子単!X28="","",男子単!X28)</f>
        <v/>
      </c>
      <c r="BL28" s="105" t="str">
        <f ca="1">IF(男子単!Y28="","",男子単!Y28)</f>
        <v/>
      </c>
      <c r="BM28" s="105" t="str">
        <f ca="1">IF(男子単!Z28="","",男子単!Z28)</f>
        <v/>
      </c>
      <c r="BN28" s="105" t="str">
        <f ca="1">IF(男子単!AA28="","",男子単!AA28)</f>
        <v/>
      </c>
      <c r="BO28" s="105" t="str">
        <f ca="1">IF(男子単!AB28="","",男子単!AB28)</f>
        <v/>
      </c>
      <c r="BP28" s="105" t="str">
        <f ca="1">IF(男子単!AC28="","",男子単!AC28)</f>
        <v/>
      </c>
      <c r="BQ28" s="105" t="str">
        <f ca="1">IF(男子単!AD28="","",男子単!AD28)</f>
        <v/>
      </c>
      <c r="BR28" s="105" t="str">
        <f ca="1">IF(男子単!AE28="","",男子単!AE28)</f>
        <v/>
      </c>
      <c r="BS28" s="105" t="str">
        <f ca="1">IF(男子単!AF28="","",男子単!AF28)</f>
        <v/>
      </c>
      <c r="BT28" s="105" t="str">
        <f ca="1">IF(男子単!AG28="","",男子単!AG28)</f>
        <v/>
      </c>
      <c r="BU28" s="105" t="str">
        <f ca="1">IF(男子単!AH28="","",男子単!AH28)</f>
        <v/>
      </c>
      <c r="BW28" s="105" t="str">
        <f t="shared" ca="1" si="1"/>
        <v/>
      </c>
      <c r="BX28" s="105" t="str">
        <f ca="1">IF(女子単!X28="","",女子単!X28)</f>
        <v/>
      </c>
      <c r="BY28" s="105" t="str">
        <f ca="1">IF(女子単!Y28="","",女子単!Y28)</f>
        <v/>
      </c>
      <c r="BZ28" s="105" t="str">
        <f ca="1">IF(女子単!Z28="","",女子単!Z28)</f>
        <v/>
      </c>
      <c r="CA28" s="105" t="str">
        <f ca="1">IF(女子単!AA28="","",女子単!AA28)</f>
        <v/>
      </c>
      <c r="CB28" s="105" t="str">
        <f ca="1">IF(女子単!AB28="","",女子単!AB28)</f>
        <v/>
      </c>
      <c r="CC28" s="105" t="str">
        <f ca="1">IF(女子単!AC28="","",女子単!AC28)</f>
        <v/>
      </c>
      <c r="CD28" s="105" t="str">
        <f ca="1">IF(女子単!AD28="","",女子単!AD28)</f>
        <v/>
      </c>
      <c r="CE28" s="105" t="str">
        <f ca="1">IF(女子単!AE28="","",女子単!AE28)</f>
        <v/>
      </c>
      <c r="CF28" s="105" t="str">
        <f ca="1">IF(女子単!AF28="","",女子単!AF28)</f>
        <v/>
      </c>
      <c r="CG28" s="105" t="str">
        <f ca="1">IF(女子単!AG28="","",女子単!AG28)</f>
        <v/>
      </c>
      <c r="CH28" s="105" t="str">
        <f ca="1">IF(女子単!AH28="","",女子単!AH28)</f>
        <v/>
      </c>
      <c r="CJ28" s="105" t="str">
        <f t="shared" ca="1" si="2"/>
        <v/>
      </c>
      <c r="CK28" s="105" t="str">
        <f ca="1">IF(男子複!X27="","",男子複!X27)</f>
        <v/>
      </c>
      <c r="CL28" s="105" t="str">
        <f ca="1">IF(男子複!Y28="","",男子複!Y28)</f>
        <v/>
      </c>
      <c r="CM28" s="105" t="str">
        <f ca="1">IF(男子複!Z28="","",男子複!Z28)</f>
        <v/>
      </c>
      <c r="CN28" s="105" t="str">
        <f ca="1">IF(男子複!AA28="","",男子複!AA28)</f>
        <v/>
      </c>
      <c r="CO28" s="105" t="str">
        <f ca="1">IF(男子複!AB28="","",男子複!AB28)</f>
        <v/>
      </c>
      <c r="CP28" s="105" t="str">
        <f ca="1">IF(男子複!AC28="","",男子複!AC28)</f>
        <v/>
      </c>
      <c r="CQ28" s="105" t="str">
        <f ca="1">IF(男子複!AD28="","",男子複!AD28)</f>
        <v/>
      </c>
      <c r="CR28" s="105" t="str">
        <f ca="1">IF(男子複!AE28="","",男子複!AE28)</f>
        <v/>
      </c>
      <c r="CS28" s="105" t="str">
        <f ca="1">IF(男子複!AF28="","",男子複!AF28)</f>
        <v/>
      </c>
      <c r="CT28" s="105" t="str">
        <f ca="1">IF(男子複!AG28="","",男子複!AG28)</f>
        <v/>
      </c>
      <c r="CU28" s="105" t="str">
        <f ca="1">IF(男子複!AH28="","",男子複!AH28)</f>
        <v/>
      </c>
      <c r="CW28" s="105" t="str">
        <f t="shared" ca="1" si="3"/>
        <v/>
      </c>
      <c r="CX28" s="105" t="str">
        <f ca="1">IF(女子複!X27="","",女子複!X27)</f>
        <v/>
      </c>
      <c r="CY28" s="105" t="str">
        <f ca="1">IF(女子複!Y28="","",女子複!Y28)</f>
        <v/>
      </c>
      <c r="CZ28" s="105" t="str">
        <f ca="1">IF(女子複!Z28="","",女子複!Z28)</f>
        <v/>
      </c>
      <c r="DA28" s="105" t="str">
        <f ca="1">IF(女子複!AA28="","",女子複!AA28)</f>
        <v/>
      </c>
      <c r="DB28" s="105" t="str">
        <f ca="1">IF(女子複!AB28="","",女子複!AB28)</f>
        <v/>
      </c>
      <c r="DC28" s="105" t="str">
        <f ca="1">IF(女子複!AC28="","",女子複!AC28)</f>
        <v/>
      </c>
      <c r="DD28" s="105" t="str">
        <f ca="1">IF(女子複!AD28="","",女子複!AD28)</f>
        <v/>
      </c>
      <c r="DE28" s="105" t="str">
        <f ca="1">IF(女子複!AE28="","",女子複!AE28)</f>
        <v/>
      </c>
      <c r="DF28" s="105" t="str">
        <f ca="1">IF(女子複!AF28="","",女子複!AF28)</f>
        <v/>
      </c>
      <c r="DG28" s="105" t="str">
        <f ca="1">IF(女子複!AG28="","",女子複!AG28)</f>
        <v/>
      </c>
      <c r="DH28" s="105" t="str">
        <f ca="1">IF(女子複!AH28="","",女子複!AH28)</f>
        <v/>
      </c>
      <c r="DJ28" s="105" t="str">
        <f t="shared" ca="1" si="4"/>
        <v/>
      </c>
      <c r="DK28" s="105" t="str">
        <f ca="1">IF(混合複!X27="","",混合複!X27)</f>
        <v/>
      </c>
      <c r="DL28" s="105" t="str">
        <f ca="1">IF(混合複!Y28="","",混合複!Y28)</f>
        <v/>
      </c>
      <c r="DM28" s="105" t="str">
        <f ca="1">IF(混合複!Z28="","",混合複!Z28)</f>
        <v/>
      </c>
      <c r="DN28" s="105" t="str">
        <f ca="1">IF(混合複!AA28="","",混合複!AA28)</f>
        <v/>
      </c>
      <c r="DO28" s="105" t="str">
        <f ca="1">IF(混合複!AB28="","",混合複!AB28)</f>
        <v/>
      </c>
      <c r="DP28" s="105" t="str">
        <f ca="1">IF(混合複!AC28="","",混合複!AC28)</f>
        <v/>
      </c>
      <c r="DQ28" s="105" t="str">
        <f ca="1">IF(混合複!AD28="","",混合複!AD28)</f>
        <v/>
      </c>
      <c r="DR28" s="105" t="str">
        <f ca="1">IF(混合複!AE28="","",混合複!AE28)</f>
        <v/>
      </c>
      <c r="DS28" s="105" t="str">
        <f ca="1">IF(混合複!AF28="","",混合複!AF28)</f>
        <v/>
      </c>
      <c r="DT28" s="105" t="str">
        <f ca="1">IF(混合複!AG28="","",混合複!AG28)</f>
        <v/>
      </c>
      <c r="DU28" s="105" t="str">
        <f ca="1">IF(混合複!AH28="","",混合複!AH28)</f>
        <v/>
      </c>
    </row>
    <row r="29" spans="5:125" x14ac:dyDescent="0.15">
      <c r="E29" s="109"/>
      <c r="BJ29" s="105" t="str">
        <f t="shared" ca="1" si="0"/>
        <v/>
      </c>
      <c r="BK29" s="105" t="str">
        <f ca="1">IF(男子単!X29="","",男子単!X29)</f>
        <v/>
      </c>
      <c r="BL29" s="105" t="str">
        <f ca="1">IF(男子単!Y29="","",男子単!Y29)</f>
        <v/>
      </c>
      <c r="BM29" s="105" t="str">
        <f ca="1">IF(男子単!Z29="","",男子単!Z29)</f>
        <v/>
      </c>
      <c r="BN29" s="105" t="str">
        <f ca="1">IF(男子単!AA29="","",男子単!AA29)</f>
        <v/>
      </c>
      <c r="BO29" s="105" t="str">
        <f ca="1">IF(男子単!AB29="","",男子単!AB29)</f>
        <v/>
      </c>
      <c r="BP29" s="105" t="str">
        <f ca="1">IF(男子単!AC29="","",男子単!AC29)</f>
        <v/>
      </c>
      <c r="BQ29" s="105" t="str">
        <f ca="1">IF(男子単!AD29="","",男子単!AD29)</f>
        <v/>
      </c>
      <c r="BR29" s="105" t="str">
        <f ca="1">IF(男子単!AE29="","",男子単!AE29)</f>
        <v/>
      </c>
      <c r="BS29" s="105" t="str">
        <f ca="1">IF(男子単!AF29="","",男子単!AF29)</f>
        <v/>
      </c>
      <c r="BT29" s="105" t="str">
        <f ca="1">IF(男子単!AG29="","",男子単!AG29)</f>
        <v/>
      </c>
      <c r="BU29" s="105" t="str">
        <f ca="1">IF(男子単!AH29="","",男子単!AH29)</f>
        <v/>
      </c>
      <c r="BW29" s="105" t="str">
        <f t="shared" ca="1" si="1"/>
        <v/>
      </c>
      <c r="BX29" s="105" t="str">
        <f ca="1">IF(女子単!X29="","",女子単!X29)</f>
        <v/>
      </c>
      <c r="BY29" s="105" t="str">
        <f ca="1">IF(女子単!Y29="","",女子単!Y29)</f>
        <v/>
      </c>
      <c r="BZ29" s="105" t="str">
        <f ca="1">IF(女子単!Z29="","",女子単!Z29)</f>
        <v/>
      </c>
      <c r="CA29" s="105" t="str">
        <f ca="1">IF(女子単!AA29="","",女子単!AA29)</f>
        <v/>
      </c>
      <c r="CB29" s="105" t="str">
        <f ca="1">IF(女子単!AB29="","",女子単!AB29)</f>
        <v/>
      </c>
      <c r="CC29" s="105" t="str">
        <f ca="1">IF(女子単!AC29="","",女子単!AC29)</f>
        <v/>
      </c>
      <c r="CD29" s="105" t="str">
        <f ca="1">IF(女子単!AD29="","",女子単!AD29)</f>
        <v/>
      </c>
      <c r="CE29" s="105" t="str">
        <f ca="1">IF(女子単!AE29="","",女子単!AE29)</f>
        <v/>
      </c>
      <c r="CF29" s="105" t="str">
        <f ca="1">IF(女子単!AF29="","",女子単!AF29)</f>
        <v/>
      </c>
      <c r="CG29" s="105" t="str">
        <f ca="1">IF(女子単!AG29="","",女子単!AG29)</f>
        <v/>
      </c>
      <c r="CH29" s="105" t="str">
        <f ca="1">IF(女子単!AH29="","",女子単!AH29)</f>
        <v/>
      </c>
      <c r="CJ29" s="105" t="str">
        <f t="shared" ca="1" si="2"/>
        <v/>
      </c>
      <c r="CK29" s="105" t="str">
        <f ca="1">IF(男子複!X29="","",男子複!X29)</f>
        <v/>
      </c>
      <c r="CL29" s="105" t="str">
        <f ca="1">IF(男子複!Y29="","",男子複!Y29)</f>
        <v/>
      </c>
      <c r="CM29" s="105" t="str">
        <f ca="1">IF(男子複!Z29="","",男子複!Z29)</f>
        <v/>
      </c>
      <c r="CN29" s="105" t="str">
        <f ca="1">IF(男子複!AA29="","",男子複!AA29)</f>
        <v/>
      </c>
      <c r="CO29" s="105" t="str">
        <f ca="1">IF(男子複!AB29="","",男子複!AB29)</f>
        <v/>
      </c>
      <c r="CP29" s="105" t="str">
        <f ca="1">IF(男子複!AC29="","",男子複!AC29)</f>
        <v/>
      </c>
      <c r="CQ29" s="105" t="str">
        <f ca="1">IF(男子複!AD29="","",男子複!AD29)</f>
        <v/>
      </c>
      <c r="CR29" s="105" t="str">
        <f ca="1">IF(男子複!AE29="","",男子複!AE29)</f>
        <v/>
      </c>
      <c r="CS29" s="105" t="str">
        <f ca="1">IF(男子複!AF29="","",男子複!AF29)</f>
        <v/>
      </c>
      <c r="CT29" s="105" t="str">
        <f ca="1">IF(男子複!AG29="","",男子複!AG29)</f>
        <v/>
      </c>
      <c r="CU29" s="105" t="str">
        <f ca="1">IF(男子複!AH29="","",男子複!AH29)</f>
        <v/>
      </c>
      <c r="CW29" s="105" t="str">
        <f t="shared" ca="1" si="3"/>
        <v/>
      </c>
      <c r="CX29" s="105" t="str">
        <f ca="1">IF(女子複!X29="","",女子複!X29)</f>
        <v/>
      </c>
      <c r="CY29" s="105" t="str">
        <f ca="1">IF(女子複!Y29="","",女子複!Y29)</f>
        <v/>
      </c>
      <c r="CZ29" s="105" t="str">
        <f ca="1">IF(女子複!Z29="","",女子複!Z29)</f>
        <v/>
      </c>
      <c r="DA29" s="105" t="str">
        <f ca="1">IF(女子複!AA29="","",女子複!AA29)</f>
        <v/>
      </c>
      <c r="DB29" s="105" t="str">
        <f ca="1">IF(女子複!AB29="","",女子複!AB29)</f>
        <v/>
      </c>
      <c r="DC29" s="105" t="str">
        <f ca="1">IF(女子複!AC29="","",女子複!AC29)</f>
        <v/>
      </c>
      <c r="DD29" s="105" t="str">
        <f ca="1">IF(女子複!AD29="","",女子複!AD29)</f>
        <v/>
      </c>
      <c r="DE29" s="105" t="str">
        <f ca="1">IF(女子複!AE29="","",女子複!AE29)</f>
        <v/>
      </c>
      <c r="DF29" s="105" t="str">
        <f ca="1">IF(女子複!AF29="","",女子複!AF29)</f>
        <v/>
      </c>
      <c r="DG29" s="105" t="str">
        <f ca="1">IF(女子複!AG29="","",女子複!AG29)</f>
        <v/>
      </c>
      <c r="DH29" s="105" t="str">
        <f ca="1">IF(女子複!AH29="","",女子複!AH29)</f>
        <v/>
      </c>
      <c r="DJ29" s="105" t="str">
        <f t="shared" ca="1" si="4"/>
        <v/>
      </c>
      <c r="DK29" s="105" t="str">
        <f ca="1">IF(混合複!X29="","",混合複!X29)</f>
        <v/>
      </c>
      <c r="DL29" s="105" t="str">
        <f ca="1">IF(混合複!Y29="","",混合複!Y29)</f>
        <v/>
      </c>
      <c r="DM29" s="105" t="str">
        <f ca="1">IF(混合複!Z29="","",混合複!Z29)</f>
        <v/>
      </c>
      <c r="DN29" s="105" t="str">
        <f ca="1">IF(混合複!AA29="","",混合複!AA29)</f>
        <v/>
      </c>
      <c r="DO29" s="105" t="str">
        <f ca="1">IF(混合複!AB29="","",混合複!AB29)</f>
        <v/>
      </c>
      <c r="DP29" s="105" t="str">
        <f ca="1">IF(混合複!AC29="","",混合複!AC29)</f>
        <v/>
      </c>
      <c r="DQ29" s="105" t="str">
        <f ca="1">IF(混合複!AD29="","",混合複!AD29)</f>
        <v/>
      </c>
      <c r="DR29" s="105" t="str">
        <f ca="1">IF(混合複!AE29="","",混合複!AE29)</f>
        <v/>
      </c>
      <c r="DS29" s="105" t="str">
        <f ca="1">IF(混合複!AF29="","",混合複!AF29)</f>
        <v/>
      </c>
      <c r="DT29" s="105" t="str">
        <f ca="1">IF(混合複!AG29="","",混合複!AG29)</f>
        <v/>
      </c>
      <c r="DU29" s="105" t="str">
        <f ca="1">IF(混合複!AH29="","",混合複!AH29)</f>
        <v/>
      </c>
    </row>
    <row r="30" spans="5:125" x14ac:dyDescent="0.15">
      <c r="E30" s="109"/>
      <c r="BJ30" s="105" t="str">
        <f t="shared" ca="1" si="0"/>
        <v/>
      </c>
      <c r="BK30" s="105" t="str">
        <f ca="1">IF(男子単!X30="","",男子単!X30)</f>
        <v/>
      </c>
      <c r="BL30" s="105" t="str">
        <f ca="1">IF(男子単!Y30="","",男子単!Y30)</f>
        <v/>
      </c>
      <c r="BM30" s="105" t="str">
        <f ca="1">IF(男子単!Z30="","",男子単!Z30)</f>
        <v/>
      </c>
      <c r="BN30" s="105" t="str">
        <f ca="1">IF(男子単!AA30="","",男子単!AA30)</f>
        <v/>
      </c>
      <c r="BO30" s="105" t="str">
        <f ca="1">IF(男子単!AB30="","",男子単!AB30)</f>
        <v/>
      </c>
      <c r="BP30" s="105" t="str">
        <f ca="1">IF(男子単!AC30="","",男子単!AC30)</f>
        <v/>
      </c>
      <c r="BQ30" s="105" t="str">
        <f ca="1">IF(男子単!AD30="","",男子単!AD30)</f>
        <v/>
      </c>
      <c r="BR30" s="105" t="str">
        <f ca="1">IF(男子単!AE30="","",男子単!AE30)</f>
        <v/>
      </c>
      <c r="BS30" s="105" t="str">
        <f ca="1">IF(男子単!AF30="","",男子単!AF30)</f>
        <v/>
      </c>
      <c r="BT30" s="105" t="str">
        <f ca="1">IF(男子単!AG30="","",男子単!AG30)</f>
        <v/>
      </c>
      <c r="BU30" s="105" t="str">
        <f ca="1">IF(男子単!AH30="","",男子単!AH30)</f>
        <v/>
      </c>
      <c r="BW30" s="105" t="str">
        <f t="shared" ca="1" si="1"/>
        <v/>
      </c>
      <c r="BX30" s="105" t="str">
        <f ca="1">IF(女子単!X30="","",女子単!X30)</f>
        <v/>
      </c>
      <c r="BY30" s="105" t="str">
        <f ca="1">IF(女子単!Y30="","",女子単!Y30)</f>
        <v/>
      </c>
      <c r="BZ30" s="105" t="str">
        <f ca="1">IF(女子単!Z30="","",女子単!Z30)</f>
        <v/>
      </c>
      <c r="CA30" s="105" t="str">
        <f ca="1">IF(女子単!AA30="","",女子単!AA30)</f>
        <v/>
      </c>
      <c r="CB30" s="105" t="str">
        <f ca="1">IF(女子単!AB30="","",女子単!AB30)</f>
        <v/>
      </c>
      <c r="CC30" s="105" t="str">
        <f ca="1">IF(女子単!AC30="","",女子単!AC30)</f>
        <v/>
      </c>
      <c r="CD30" s="105" t="str">
        <f ca="1">IF(女子単!AD30="","",女子単!AD30)</f>
        <v/>
      </c>
      <c r="CE30" s="105" t="str">
        <f ca="1">IF(女子単!AE30="","",女子単!AE30)</f>
        <v/>
      </c>
      <c r="CF30" s="105" t="str">
        <f ca="1">IF(女子単!AF30="","",女子単!AF30)</f>
        <v/>
      </c>
      <c r="CG30" s="105" t="str">
        <f ca="1">IF(女子単!AG30="","",女子単!AG30)</f>
        <v/>
      </c>
      <c r="CH30" s="105" t="str">
        <f ca="1">IF(女子単!AH30="","",女子単!AH30)</f>
        <v/>
      </c>
      <c r="CJ30" s="105" t="str">
        <f t="shared" ca="1" si="2"/>
        <v/>
      </c>
      <c r="CK30" s="105" t="str">
        <f ca="1">IF(男子複!X29="","",男子複!X29)</f>
        <v/>
      </c>
      <c r="CL30" s="105" t="str">
        <f ca="1">IF(男子複!Y30="","",男子複!Y30)</f>
        <v/>
      </c>
      <c r="CM30" s="105" t="str">
        <f ca="1">IF(男子複!Z30="","",男子複!Z30)</f>
        <v/>
      </c>
      <c r="CN30" s="105" t="str">
        <f ca="1">IF(男子複!AA30="","",男子複!AA30)</f>
        <v/>
      </c>
      <c r="CO30" s="105" t="str">
        <f ca="1">IF(男子複!AB30="","",男子複!AB30)</f>
        <v/>
      </c>
      <c r="CP30" s="105" t="str">
        <f ca="1">IF(男子複!AC30="","",男子複!AC30)</f>
        <v/>
      </c>
      <c r="CQ30" s="105" t="str">
        <f ca="1">IF(男子複!AD30="","",男子複!AD30)</f>
        <v/>
      </c>
      <c r="CR30" s="105" t="str">
        <f ca="1">IF(男子複!AE30="","",男子複!AE30)</f>
        <v/>
      </c>
      <c r="CS30" s="105" t="str">
        <f ca="1">IF(男子複!AF30="","",男子複!AF30)</f>
        <v/>
      </c>
      <c r="CT30" s="105" t="str">
        <f ca="1">IF(男子複!AG30="","",男子複!AG30)</f>
        <v/>
      </c>
      <c r="CU30" s="105" t="str">
        <f ca="1">IF(男子複!AH30="","",男子複!AH30)</f>
        <v/>
      </c>
      <c r="CW30" s="105" t="str">
        <f t="shared" ca="1" si="3"/>
        <v/>
      </c>
      <c r="CX30" s="105" t="str">
        <f ca="1">IF(女子複!X29="","",女子複!X29)</f>
        <v/>
      </c>
      <c r="CY30" s="105" t="str">
        <f ca="1">IF(女子複!Y30="","",女子複!Y30)</f>
        <v/>
      </c>
      <c r="CZ30" s="105" t="str">
        <f ca="1">IF(女子複!Z30="","",女子複!Z30)</f>
        <v/>
      </c>
      <c r="DA30" s="105" t="str">
        <f ca="1">IF(女子複!AA30="","",女子複!AA30)</f>
        <v/>
      </c>
      <c r="DB30" s="105" t="str">
        <f ca="1">IF(女子複!AB30="","",女子複!AB30)</f>
        <v/>
      </c>
      <c r="DC30" s="105" t="str">
        <f ca="1">IF(女子複!AC30="","",女子複!AC30)</f>
        <v/>
      </c>
      <c r="DD30" s="105" t="str">
        <f ca="1">IF(女子複!AD30="","",女子複!AD30)</f>
        <v/>
      </c>
      <c r="DE30" s="105" t="str">
        <f ca="1">IF(女子複!AE30="","",女子複!AE30)</f>
        <v/>
      </c>
      <c r="DF30" s="105" t="str">
        <f ca="1">IF(女子複!AF30="","",女子複!AF30)</f>
        <v/>
      </c>
      <c r="DG30" s="105" t="str">
        <f ca="1">IF(女子複!AG30="","",女子複!AG30)</f>
        <v/>
      </c>
      <c r="DH30" s="105" t="str">
        <f ca="1">IF(女子複!AH30="","",女子複!AH30)</f>
        <v/>
      </c>
      <c r="DJ30" s="105" t="str">
        <f t="shared" ca="1" si="4"/>
        <v/>
      </c>
      <c r="DK30" s="105" t="str">
        <f ca="1">IF(混合複!X29="","",混合複!X29)</f>
        <v/>
      </c>
      <c r="DL30" s="105" t="str">
        <f ca="1">IF(混合複!Y30="","",混合複!Y30)</f>
        <v/>
      </c>
      <c r="DM30" s="105" t="str">
        <f ca="1">IF(混合複!Z30="","",混合複!Z30)</f>
        <v/>
      </c>
      <c r="DN30" s="105" t="str">
        <f ca="1">IF(混合複!AA30="","",混合複!AA30)</f>
        <v/>
      </c>
      <c r="DO30" s="105" t="str">
        <f ca="1">IF(混合複!AB30="","",混合複!AB30)</f>
        <v/>
      </c>
      <c r="DP30" s="105" t="str">
        <f ca="1">IF(混合複!AC30="","",混合複!AC30)</f>
        <v/>
      </c>
      <c r="DQ30" s="105" t="str">
        <f ca="1">IF(混合複!AD30="","",混合複!AD30)</f>
        <v/>
      </c>
      <c r="DR30" s="105" t="str">
        <f ca="1">IF(混合複!AE30="","",混合複!AE30)</f>
        <v/>
      </c>
      <c r="DS30" s="105" t="str">
        <f ca="1">IF(混合複!AF30="","",混合複!AF30)</f>
        <v/>
      </c>
      <c r="DT30" s="105" t="str">
        <f ca="1">IF(混合複!AG30="","",混合複!AG30)</f>
        <v/>
      </c>
      <c r="DU30" s="105" t="str">
        <f ca="1">IF(混合複!AH30="","",混合複!AH30)</f>
        <v/>
      </c>
    </row>
    <row r="31" spans="5:125" x14ac:dyDescent="0.15">
      <c r="E31" s="109"/>
      <c r="BJ31" s="105" t="str">
        <f t="shared" ca="1" si="0"/>
        <v/>
      </c>
      <c r="BK31" s="105" t="str">
        <f ca="1">IF(男子単!X31="","",男子単!X31)</f>
        <v/>
      </c>
      <c r="BL31" s="105" t="str">
        <f ca="1">IF(男子単!Y31="","",男子単!Y31)</f>
        <v/>
      </c>
      <c r="BM31" s="105" t="str">
        <f ca="1">IF(男子単!Z31="","",男子単!Z31)</f>
        <v/>
      </c>
      <c r="BN31" s="105" t="str">
        <f ca="1">IF(男子単!AA31="","",男子単!AA31)</f>
        <v/>
      </c>
      <c r="BO31" s="105" t="str">
        <f ca="1">IF(男子単!AB31="","",男子単!AB31)</f>
        <v/>
      </c>
      <c r="BP31" s="105" t="str">
        <f ca="1">IF(男子単!AC31="","",男子単!AC31)</f>
        <v/>
      </c>
      <c r="BQ31" s="105" t="str">
        <f ca="1">IF(男子単!AD31="","",男子単!AD31)</f>
        <v/>
      </c>
      <c r="BR31" s="105" t="str">
        <f ca="1">IF(男子単!AE31="","",男子単!AE31)</f>
        <v/>
      </c>
      <c r="BS31" s="105" t="str">
        <f ca="1">IF(男子単!AF31="","",男子単!AF31)</f>
        <v/>
      </c>
      <c r="BT31" s="105" t="str">
        <f ca="1">IF(男子単!AG31="","",男子単!AG31)</f>
        <v/>
      </c>
      <c r="BU31" s="105" t="str">
        <f ca="1">IF(男子単!AH31="","",男子単!AH31)</f>
        <v/>
      </c>
      <c r="BW31" s="105" t="str">
        <f t="shared" ca="1" si="1"/>
        <v/>
      </c>
      <c r="BX31" s="105" t="str">
        <f ca="1">IF(女子単!X31="","",女子単!X31)</f>
        <v/>
      </c>
      <c r="BY31" s="105" t="str">
        <f ca="1">IF(女子単!Y31="","",女子単!Y31)</f>
        <v/>
      </c>
      <c r="BZ31" s="105" t="str">
        <f ca="1">IF(女子単!Z31="","",女子単!Z31)</f>
        <v/>
      </c>
      <c r="CA31" s="105" t="str">
        <f ca="1">IF(女子単!AA31="","",女子単!AA31)</f>
        <v/>
      </c>
      <c r="CB31" s="105" t="str">
        <f ca="1">IF(女子単!AB31="","",女子単!AB31)</f>
        <v/>
      </c>
      <c r="CC31" s="105" t="str">
        <f ca="1">IF(女子単!AC31="","",女子単!AC31)</f>
        <v/>
      </c>
      <c r="CD31" s="105" t="str">
        <f ca="1">IF(女子単!AD31="","",女子単!AD31)</f>
        <v/>
      </c>
      <c r="CE31" s="105" t="str">
        <f ca="1">IF(女子単!AE31="","",女子単!AE31)</f>
        <v/>
      </c>
      <c r="CF31" s="105" t="str">
        <f ca="1">IF(女子単!AF31="","",女子単!AF31)</f>
        <v/>
      </c>
      <c r="CG31" s="105" t="str">
        <f ca="1">IF(女子単!AG31="","",女子単!AG31)</f>
        <v/>
      </c>
      <c r="CH31" s="105" t="str">
        <f ca="1">IF(女子単!AH31="","",女子単!AH31)</f>
        <v/>
      </c>
      <c r="CJ31" s="105" t="str">
        <f t="shared" ca="1" si="2"/>
        <v/>
      </c>
      <c r="CK31" s="105" t="str">
        <f ca="1">IF(男子複!X31="","",男子複!X31)</f>
        <v/>
      </c>
      <c r="CL31" s="105" t="str">
        <f ca="1">IF(男子複!Y31="","",男子複!Y31)</f>
        <v/>
      </c>
      <c r="CM31" s="105" t="str">
        <f ca="1">IF(男子複!Z31="","",男子複!Z31)</f>
        <v/>
      </c>
      <c r="CN31" s="105" t="str">
        <f ca="1">IF(男子複!AA31="","",男子複!AA31)</f>
        <v/>
      </c>
      <c r="CO31" s="105" t="str">
        <f ca="1">IF(男子複!AB31="","",男子複!AB31)</f>
        <v/>
      </c>
      <c r="CP31" s="105" t="str">
        <f ca="1">IF(男子複!AC31="","",男子複!AC31)</f>
        <v/>
      </c>
      <c r="CQ31" s="105" t="str">
        <f ca="1">IF(男子複!AD31="","",男子複!AD31)</f>
        <v/>
      </c>
      <c r="CR31" s="105" t="str">
        <f ca="1">IF(男子複!AE31="","",男子複!AE31)</f>
        <v/>
      </c>
      <c r="CS31" s="105" t="str">
        <f ca="1">IF(男子複!AF31="","",男子複!AF31)</f>
        <v/>
      </c>
      <c r="CT31" s="105" t="str">
        <f ca="1">IF(男子複!AG31="","",男子複!AG31)</f>
        <v/>
      </c>
      <c r="CU31" s="105" t="str">
        <f ca="1">IF(男子複!AH31="","",男子複!AH31)</f>
        <v/>
      </c>
      <c r="CW31" s="105" t="str">
        <f t="shared" ca="1" si="3"/>
        <v/>
      </c>
      <c r="CX31" s="105" t="str">
        <f ca="1">IF(女子複!X31="","",女子複!X31)</f>
        <v/>
      </c>
      <c r="CY31" s="105" t="str">
        <f ca="1">IF(女子複!Y31="","",女子複!Y31)</f>
        <v/>
      </c>
      <c r="CZ31" s="105" t="str">
        <f ca="1">IF(女子複!Z31="","",女子複!Z31)</f>
        <v/>
      </c>
      <c r="DA31" s="105" t="str">
        <f ca="1">IF(女子複!AA31="","",女子複!AA31)</f>
        <v/>
      </c>
      <c r="DB31" s="105" t="str">
        <f ca="1">IF(女子複!AB31="","",女子複!AB31)</f>
        <v/>
      </c>
      <c r="DC31" s="105" t="str">
        <f ca="1">IF(女子複!AC31="","",女子複!AC31)</f>
        <v/>
      </c>
      <c r="DD31" s="105" t="str">
        <f ca="1">IF(女子複!AD31="","",女子複!AD31)</f>
        <v/>
      </c>
      <c r="DE31" s="105" t="str">
        <f ca="1">IF(女子複!AE31="","",女子複!AE31)</f>
        <v/>
      </c>
      <c r="DF31" s="105" t="str">
        <f ca="1">IF(女子複!AF31="","",女子複!AF31)</f>
        <v/>
      </c>
      <c r="DG31" s="105" t="str">
        <f ca="1">IF(女子複!AG31="","",女子複!AG31)</f>
        <v/>
      </c>
      <c r="DH31" s="105" t="str">
        <f ca="1">IF(女子複!AH31="","",女子複!AH31)</f>
        <v/>
      </c>
      <c r="DJ31" s="105" t="str">
        <f t="shared" ca="1" si="4"/>
        <v/>
      </c>
      <c r="DK31" s="105" t="str">
        <f ca="1">IF(混合複!X31="","",混合複!X31)</f>
        <v/>
      </c>
      <c r="DL31" s="105" t="str">
        <f ca="1">IF(混合複!Y31="","",混合複!Y31)</f>
        <v/>
      </c>
      <c r="DM31" s="105" t="str">
        <f ca="1">IF(混合複!Z31="","",混合複!Z31)</f>
        <v/>
      </c>
      <c r="DN31" s="105" t="str">
        <f ca="1">IF(混合複!AA31="","",混合複!AA31)</f>
        <v/>
      </c>
      <c r="DO31" s="105" t="str">
        <f ca="1">IF(混合複!AB31="","",混合複!AB31)</f>
        <v/>
      </c>
      <c r="DP31" s="105" t="str">
        <f ca="1">IF(混合複!AC31="","",混合複!AC31)</f>
        <v/>
      </c>
      <c r="DQ31" s="105" t="str">
        <f ca="1">IF(混合複!AD31="","",混合複!AD31)</f>
        <v/>
      </c>
      <c r="DR31" s="105" t="str">
        <f ca="1">IF(混合複!AE31="","",混合複!AE31)</f>
        <v/>
      </c>
      <c r="DS31" s="105" t="str">
        <f ca="1">IF(混合複!AF31="","",混合複!AF31)</f>
        <v/>
      </c>
      <c r="DT31" s="105" t="str">
        <f ca="1">IF(混合複!AG31="","",混合複!AG31)</f>
        <v/>
      </c>
      <c r="DU31" s="105" t="str">
        <f ca="1">IF(混合複!AH31="","",混合複!AH31)</f>
        <v/>
      </c>
    </row>
    <row r="32" spans="5:125" x14ac:dyDescent="0.15">
      <c r="E32" s="109"/>
      <c r="BJ32" s="105" t="str">
        <f t="shared" ca="1" si="0"/>
        <v/>
      </c>
      <c r="BK32" s="105" t="str">
        <f ca="1">IF(男子単!X32="","",男子単!X32)</f>
        <v/>
      </c>
      <c r="BL32" s="105" t="str">
        <f ca="1">IF(男子単!Y32="","",男子単!Y32)</f>
        <v/>
      </c>
      <c r="BM32" s="105" t="str">
        <f ca="1">IF(男子単!Z32="","",男子単!Z32)</f>
        <v/>
      </c>
      <c r="BN32" s="105" t="str">
        <f ca="1">IF(男子単!AA32="","",男子単!AA32)</f>
        <v/>
      </c>
      <c r="BO32" s="105" t="str">
        <f ca="1">IF(男子単!AB32="","",男子単!AB32)</f>
        <v/>
      </c>
      <c r="BP32" s="105" t="str">
        <f ca="1">IF(男子単!AC32="","",男子単!AC32)</f>
        <v/>
      </c>
      <c r="BQ32" s="105" t="str">
        <f ca="1">IF(男子単!AD32="","",男子単!AD32)</f>
        <v/>
      </c>
      <c r="BR32" s="105" t="str">
        <f ca="1">IF(男子単!AE32="","",男子単!AE32)</f>
        <v/>
      </c>
      <c r="BS32" s="105" t="str">
        <f ca="1">IF(男子単!AF32="","",男子単!AF32)</f>
        <v/>
      </c>
      <c r="BT32" s="105" t="str">
        <f ca="1">IF(男子単!AG32="","",男子単!AG32)</f>
        <v/>
      </c>
      <c r="BU32" s="105" t="str">
        <f ca="1">IF(男子単!AH32="","",男子単!AH32)</f>
        <v/>
      </c>
      <c r="BW32" s="105" t="str">
        <f t="shared" ca="1" si="1"/>
        <v/>
      </c>
      <c r="BX32" s="105" t="str">
        <f ca="1">IF(女子単!X32="","",女子単!X32)</f>
        <v/>
      </c>
      <c r="BY32" s="105" t="str">
        <f ca="1">IF(女子単!Y32="","",女子単!Y32)</f>
        <v/>
      </c>
      <c r="BZ32" s="105" t="str">
        <f ca="1">IF(女子単!Z32="","",女子単!Z32)</f>
        <v/>
      </c>
      <c r="CA32" s="105" t="str">
        <f ca="1">IF(女子単!AA32="","",女子単!AA32)</f>
        <v/>
      </c>
      <c r="CB32" s="105" t="str">
        <f ca="1">IF(女子単!AB32="","",女子単!AB32)</f>
        <v/>
      </c>
      <c r="CC32" s="105" t="str">
        <f ca="1">IF(女子単!AC32="","",女子単!AC32)</f>
        <v/>
      </c>
      <c r="CD32" s="105" t="str">
        <f ca="1">IF(女子単!AD32="","",女子単!AD32)</f>
        <v/>
      </c>
      <c r="CE32" s="105" t="str">
        <f ca="1">IF(女子単!AE32="","",女子単!AE32)</f>
        <v/>
      </c>
      <c r="CF32" s="105" t="str">
        <f ca="1">IF(女子単!AF32="","",女子単!AF32)</f>
        <v/>
      </c>
      <c r="CG32" s="105" t="str">
        <f ca="1">IF(女子単!AG32="","",女子単!AG32)</f>
        <v/>
      </c>
      <c r="CH32" s="105" t="str">
        <f ca="1">IF(女子単!AH32="","",女子単!AH32)</f>
        <v/>
      </c>
      <c r="CJ32" s="105" t="str">
        <f t="shared" ca="1" si="2"/>
        <v/>
      </c>
      <c r="CK32" s="105" t="str">
        <f ca="1">IF(男子複!X31="","",男子複!X31)</f>
        <v/>
      </c>
      <c r="CL32" s="105" t="str">
        <f ca="1">IF(男子複!Y32="","",男子複!Y32)</f>
        <v/>
      </c>
      <c r="CM32" s="105" t="str">
        <f ca="1">IF(男子複!Z32="","",男子複!Z32)</f>
        <v/>
      </c>
      <c r="CN32" s="105" t="str">
        <f ca="1">IF(男子複!AA32="","",男子複!AA32)</f>
        <v/>
      </c>
      <c r="CO32" s="105" t="str">
        <f ca="1">IF(男子複!AB32="","",男子複!AB32)</f>
        <v/>
      </c>
      <c r="CP32" s="105" t="str">
        <f ca="1">IF(男子複!AC32="","",男子複!AC32)</f>
        <v/>
      </c>
      <c r="CQ32" s="105" t="str">
        <f ca="1">IF(男子複!AD32="","",男子複!AD32)</f>
        <v/>
      </c>
      <c r="CR32" s="105" t="str">
        <f ca="1">IF(男子複!AE32="","",男子複!AE32)</f>
        <v/>
      </c>
      <c r="CS32" s="105" t="str">
        <f ca="1">IF(男子複!AF32="","",男子複!AF32)</f>
        <v/>
      </c>
      <c r="CT32" s="105" t="str">
        <f ca="1">IF(男子複!AG32="","",男子複!AG32)</f>
        <v/>
      </c>
      <c r="CU32" s="105" t="str">
        <f ca="1">IF(男子複!AH32="","",男子複!AH32)</f>
        <v/>
      </c>
      <c r="CW32" s="105" t="str">
        <f t="shared" ca="1" si="3"/>
        <v/>
      </c>
      <c r="CX32" s="105" t="str">
        <f ca="1">IF(女子複!X31="","",女子複!X31)</f>
        <v/>
      </c>
      <c r="CY32" s="105" t="str">
        <f ca="1">IF(女子複!Y32="","",女子複!Y32)</f>
        <v/>
      </c>
      <c r="CZ32" s="105" t="str">
        <f ca="1">IF(女子複!Z32="","",女子複!Z32)</f>
        <v/>
      </c>
      <c r="DA32" s="105" t="str">
        <f ca="1">IF(女子複!AA32="","",女子複!AA32)</f>
        <v/>
      </c>
      <c r="DB32" s="105" t="str">
        <f ca="1">IF(女子複!AB32="","",女子複!AB32)</f>
        <v/>
      </c>
      <c r="DC32" s="105" t="str">
        <f ca="1">IF(女子複!AC32="","",女子複!AC32)</f>
        <v/>
      </c>
      <c r="DD32" s="105" t="str">
        <f ca="1">IF(女子複!AD32="","",女子複!AD32)</f>
        <v/>
      </c>
      <c r="DE32" s="105" t="str">
        <f ca="1">IF(女子複!AE32="","",女子複!AE32)</f>
        <v/>
      </c>
      <c r="DF32" s="105" t="str">
        <f ca="1">IF(女子複!AF32="","",女子複!AF32)</f>
        <v/>
      </c>
      <c r="DG32" s="105" t="str">
        <f ca="1">IF(女子複!AG32="","",女子複!AG32)</f>
        <v/>
      </c>
      <c r="DH32" s="105" t="str">
        <f ca="1">IF(女子複!AH32="","",女子複!AH32)</f>
        <v/>
      </c>
      <c r="DJ32" s="105" t="str">
        <f t="shared" ca="1" si="4"/>
        <v/>
      </c>
      <c r="DK32" s="105" t="str">
        <f ca="1">IF(混合複!X31="","",混合複!X31)</f>
        <v/>
      </c>
      <c r="DL32" s="105" t="str">
        <f ca="1">IF(混合複!Y32="","",混合複!Y32)</f>
        <v/>
      </c>
      <c r="DM32" s="105" t="str">
        <f ca="1">IF(混合複!Z32="","",混合複!Z32)</f>
        <v/>
      </c>
      <c r="DN32" s="105" t="str">
        <f ca="1">IF(混合複!AA32="","",混合複!AA32)</f>
        <v/>
      </c>
      <c r="DO32" s="105" t="str">
        <f ca="1">IF(混合複!AB32="","",混合複!AB32)</f>
        <v/>
      </c>
      <c r="DP32" s="105" t="str">
        <f ca="1">IF(混合複!AC32="","",混合複!AC32)</f>
        <v/>
      </c>
      <c r="DQ32" s="105" t="str">
        <f ca="1">IF(混合複!AD32="","",混合複!AD32)</f>
        <v/>
      </c>
      <c r="DR32" s="105" t="str">
        <f ca="1">IF(混合複!AE32="","",混合複!AE32)</f>
        <v/>
      </c>
      <c r="DS32" s="105" t="str">
        <f ca="1">IF(混合複!AF32="","",混合複!AF32)</f>
        <v/>
      </c>
      <c r="DT32" s="105" t="str">
        <f ca="1">IF(混合複!AG32="","",混合複!AG32)</f>
        <v/>
      </c>
      <c r="DU32" s="105" t="str">
        <f ca="1">IF(混合複!AH32="","",混合複!AH32)</f>
        <v/>
      </c>
    </row>
    <row r="33" spans="1:126" x14ac:dyDescent="0.15">
      <c r="E33" s="109"/>
      <c r="BJ33" s="105" t="str">
        <f t="shared" ca="1" si="0"/>
        <v/>
      </c>
      <c r="BK33" s="105" t="str">
        <f ca="1">IF(男子単!X33="","",男子単!X33)</f>
        <v/>
      </c>
      <c r="BL33" s="105" t="str">
        <f ca="1">IF(男子単!Y33="","",男子単!Y33)</f>
        <v/>
      </c>
      <c r="BM33" s="105" t="str">
        <f ca="1">IF(男子単!Z33="","",男子単!Z33)</f>
        <v/>
      </c>
      <c r="BN33" s="105" t="str">
        <f ca="1">IF(男子単!AA33="","",男子単!AA33)</f>
        <v/>
      </c>
      <c r="BO33" s="105" t="str">
        <f ca="1">IF(男子単!AB33="","",男子単!AB33)</f>
        <v/>
      </c>
      <c r="BP33" s="105" t="str">
        <f ca="1">IF(男子単!AC33="","",男子単!AC33)</f>
        <v/>
      </c>
      <c r="BQ33" s="105" t="str">
        <f ca="1">IF(男子単!AD33="","",男子単!AD33)</f>
        <v/>
      </c>
      <c r="BR33" s="105" t="str">
        <f ca="1">IF(男子単!AE33="","",男子単!AE33)</f>
        <v/>
      </c>
      <c r="BS33" s="105" t="str">
        <f ca="1">IF(男子単!AF33="","",男子単!AF33)</f>
        <v/>
      </c>
      <c r="BT33" s="105" t="str">
        <f ca="1">IF(男子単!AG33="","",男子単!AG33)</f>
        <v/>
      </c>
      <c r="BU33" s="105" t="str">
        <f ca="1">IF(男子単!AH33="","",男子単!AH33)</f>
        <v/>
      </c>
      <c r="BW33" s="105" t="str">
        <f t="shared" ca="1" si="1"/>
        <v/>
      </c>
      <c r="BX33" s="105" t="str">
        <f ca="1">IF(女子単!X33="","",女子単!X33)</f>
        <v/>
      </c>
      <c r="BY33" s="105" t="str">
        <f ca="1">IF(女子単!Y33="","",女子単!Y33)</f>
        <v/>
      </c>
      <c r="BZ33" s="105" t="str">
        <f ca="1">IF(女子単!Z33="","",女子単!Z33)</f>
        <v/>
      </c>
      <c r="CA33" s="105" t="str">
        <f ca="1">IF(女子単!AA33="","",女子単!AA33)</f>
        <v/>
      </c>
      <c r="CB33" s="105" t="str">
        <f ca="1">IF(女子単!AB33="","",女子単!AB33)</f>
        <v/>
      </c>
      <c r="CC33" s="105" t="str">
        <f ca="1">IF(女子単!AC33="","",女子単!AC33)</f>
        <v/>
      </c>
      <c r="CD33" s="105" t="str">
        <f ca="1">IF(女子単!AD33="","",女子単!AD33)</f>
        <v/>
      </c>
      <c r="CE33" s="105" t="str">
        <f ca="1">IF(女子単!AE33="","",女子単!AE33)</f>
        <v/>
      </c>
      <c r="CF33" s="105" t="str">
        <f ca="1">IF(女子単!AF33="","",女子単!AF33)</f>
        <v/>
      </c>
      <c r="CG33" s="105" t="str">
        <f ca="1">IF(女子単!AG33="","",女子単!AG33)</f>
        <v/>
      </c>
      <c r="CH33" s="105" t="str">
        <f ca="1">IF(女子単!AH33="","",女子単!AH33)</f>
        <v/>
      </c>
      <c r="CJ33" s="105" t="str">
        <f t="shared" ca="1" si="2"/>
        <v/>
      </c>
      <c r="CK33" s="105" t="str">
        <f ca="1">IF(男子複!X33="","",男子複!X33)</f>
        <v/>
      </c>
      <c r="CL33" s="105" t="str">
        <f ca="1">IF(男子複!Y33="","",男子複!Y33)</f>
        <v/>
      </c>
      <c r="CM33" s="105" t="str">
        <f ca="1">IF(男子複!Z33="","",男子複!Z33)</f>
        <v/>
      </c>
      <c r="CN33" s="105" t="str">
        <f ca="1">IF(男子複!AA33="","",男子複!AA33)</f>
        <v/>
      </c>
      <c r="CO33" s="105" t="str">
        <f ca="1">IF(男子複!AB33="","",男子複!AB33)</f>
        <v/>
      </c>
      <c r="CP33" s="105" t="str">
        <f ca="1">IF(男子複!AC33="","",男子複!AC33)</f>
        <v/>
      </c>
      <c r="CQ33" s="105" t="str">
        <f ca="1">IF(男子複!AD33="","",男子複!AD33)</f>
        <v/>
      </c>
      <c r="CR33" s="105" t="str">
        <f ca="1">IF(男子複!AE33="","",男子複!AE33)</f>
        <v/>
      </c>
      <c r="CS33" s="105" t="str">
        <f ca="1">IF(男子複!AF33="","",男子複!AF33)</f>
        <v/>
      </c>
      <c r="CT33" s="105" t="str">
        <f ca="1">IF(男子複!AG33="","",男子複!AG33)</f>
        <v/>
      </c>
      <c r="CU33" s="105" t="str">
        <f ca="1">IF(男子複!AH33="","",男子複!AH33)</f>
        <v/>
      </c>
      <c r="CW33" s="105" t="str">
        <f t="shared" ca="1" si="3"/>
        <v/>
      </c>
      <c r="CX33" s="105" t="str">
        <f ca="1">IF(女子複!X33="","",女子複!X33)</f>
        <v/>
      </c>
      <c r="CY33" s="105" t="str">
        <f ca="1">IF(女子複!Y33="","",女子複!Y33)</f>
        <v/>
      </c>
      <c r="CZ33" s="105" t="str">
        <f ca="1">IF(女子複!Z33="","",女子複!Z33)</f>
        <v/>
      </c>
      <c r="DA33" s="105" t="str">
        <f ca="1">IF(女子複!AA33="","",女子複!AA33)</f>
        <v/>
      </c>
      <c r="DB33" s="105" t="str">
        <f ca="1">IF(女子複!AB33="","",女子複!AB33)</f>
        <v/>
      </c>
      <c r="DC33" s="105" t="str">
        <f ca="1">IF(女子複!AC33="","",女子複!AC33)</f>
        <v/>
      </c>
      <c r="DD33" s="105" t="str">
        <f ca="1">IF(女子複!AD33="","",女子複!AD33)</f>
        <v/>
      </c>
      <c r="DE33" s="105" t="str">
        <f ca="1">IF(女子複!AE33="","",女子複!AE33)</f>
        <v/>
      </c>
      <c r="DF33" s="105" t="str">
        <f ca="1">IF(女子複!AF33="","",女子複!AF33)</f>
        <v/>
      </c>
      <c r="DG33" s="105" t="str">
        <f ca="1">IF(女子複!AG33="","",女子複!AG33)</f>
        <v/>
      </c>
      <c r="DH33" s="105" t="str">
        <f ca="1">IF(女子複!AH33="","",女子複!AH33)</f>
        <v/>
      </c>
      <c r="DJ33" s="105" t="str">
        <f t="shared" ca="1" si="4"/>
        <v/>
      </c>
      <c r="DK33" s="105" t="str">
        <f ca="1">IF(混合複!X33="","",混合複!X33)</f>
        <v/>
      </c>
      <c r="DL33" s="105" t="str">
        <f ca="1">IF(混合複!Y33="","",混合複!Y33)</f>
        <v/>
      </c>
      <c r="DM33" s="105" t="str">
        <f ca="1">IF(混合複!Z33="","",混合複!Z33)</f>
        <v/>
      </c>
      <c r="DN33" s="105" t="str">
        <f ca="1">IF(混合複!AA33="","",混合複!AA33)</f>
        <v/>
      </c>
      <c r="DO33" s="105" t="str">
        <f ca="1">IF(混合複!AB33="","",混合複!AB33)</f>
        <v/>
      </c>
      <c r="DP33" s="105" t="str">
        <f ca="1">IF(混合複!AC33="","",混合複!AC33)</f>
        <v/>
      </c>
      <c r="DQ33" s="105" t="str">
        <f ca="1">IF(混合複!AD33="","",混合複!AD33)</f>
        <v/>
      </c>
      <c r="DR33" s="105" t="str">
        <f ca="1">IF(混合複!AE33="","",混合複!AE33)</f>
        <v/>
      </c>
      <c r="DS33" s="105" t="str">
        <f ca="1">IF(混合複!AF33="","",混合複!AF33)</f>
        <v/>
      </c>
      <c r="DT33" s="105" t="str">
        <f ca="1">IF(混合複!AG33="","",混合複!AG33)</f>
        <v/>
      </c>
      <c r="DU33" s="105" t="str">
        <f ca="1">IF(混合複!AH33="","",混合複!AH33)</f>
        <v/>
      </c>
    </row>
    <row r="34" spans="1:126" x14ac:dyDescent="0.15">
      <c r="E34" s="109"/>
      <c r="BJ34" s="105" t="str">
        <f t="shared" ca="1" si="0"/>
        <v/>
      </c>
      <c r="BK34" s="105" t="str">
        <f ca="1">IF(男子単!X34="","",男子単!X34)</f>
        <v/>
      </c>
      <c r="BL34" s="105" t="str">
        <f ca="1">IF(男子単!Y34="","",男子単!Y34)</f>
        <v/>
      </c>
      <c r="BM34" s="105" t="str">
        <f ca="1">IF(男子単!Z34="","",男子単!Z34)</f>
        <v/>
      </c>
      <c r="BN34" s="105" t="str">
        <f ca="1">IF(男子単!AA34="","",男子単!AA34)</f>
        <v/>
      </c>
      <c r="BO34" s="105" t="str">
        <f ca="1">IF(男子単!AB34="","",男子単!AB34)</f>
        <v/>
      </c>
      <c r="BP34" s="105" t="str">
        <f ca="1">IF(男子単!AC34="","",男子単!AC34)</f>
        <v/>
      </c>
      <c r="BQ34" s="105" t="str">
        <f ca="1">IF(男子単!AD34="","",男子単!AD34)</f>
        <v/>
      </c>
      <c r="BR34" s="105" t="str">
        <f ca="1">IF(男子単!AE34="","",男子単!AE34)</f>
        <v/>
      </c>
      <c r="BS34" s="105" t="str">
        <f ca="1">IF(男子単!AF34="","",男子単!AF34)</f>
        <v/>
      </c>
      <c r="BT34" s="105" t="str">
        <f ca="1">IF(男子単!AG34="","",男子単!AG34)</f>
        <v/>
      </c>
      <c r="BU34" s="105" t="str">
        <f ca="1">IF(男子単!AH34="","",男子単!AH34)</f>
        <v/>
      </c>
      <c r="BW34" s="105" t="str">
        <f t="shared" ca="1" si="1"/>
        <v/>
      </c>
      <c r="BX34" s="105" t="str">
        <f ca="1">IF(女子単!X34="","",女子単!X34)</f>
        <v/>
      </c>
      <c r="BY34" s="105" t="str">
        <f ca="1">IF(女子単!Y34="","",女子単!Y34)</f>
        <v/>
      </c>
      <c r="BZ34" s="105" t="str">
        <f ca="1">IF(女子単!Z34="","",女子単!Z34)</f>
        <v/>
      </c>
      <c r="CA34" s="105" t="str">
        <f ca="1">IF(女子単!AA34="","",女子単!AA34)</f>
        <v/>
      </c>
      <c r="CB34" s="105" t="str">
        <f ca="1">IF(女子単!AB34="","",女子単!AB34)</f>
        <v/>
      </c>
      <c r="CC34" s="105" t="str">
        <f ca="1">IF(女子単!AC34="","",女子単!AC34)</f>
        <v/>
      </c>
      <c r="CD34" s="105" t="str">
        <f ca="1">IF(女子単!AD34="","",女子単!AD34)</f>
        <v/>
      </c>
      <c r="CE34" s="105" t="str">
        <f ca="1">IF(女子単!AE34="","",女子単!AE34)</f>
        <v/>
      </c>
      <c r="CF34" s="105" t="str">
        <f ca="1">IF(女子単!AF34="","",女子単!AF34)</f>
        <v/>
      </c>
      <c r="CG34" s="105" t="str">
        <f ca="1">IF(女子単!AG34="","",女子単!AG34)</f>
        <v/>
      </c>
      <c r="CH34" s="105" t="str">
        <f ca="1">IF(女子単!AH34="","",女子単!AH34)</f>
        <v/>
      </c>
      <c r="CJ34" s="105" t="str">
        <f t="shared" ca="1" si="2"/>
        <v/>
      </c>
      <c r="CK34" s="105" t="str">
        <f ca="1">IF(男子複!X33="","",男子複!X33)</f>
        <v/>
      </c>
      <c r="CL34" s="105" t="str">
        <f ca="1">IF(男子複!Y34="","",男子複!Y34)</f>
        <v/>
      </c>
      <c r="CM34" s="105" t="str">
        <f ca="1">IF(男子複!Z34="","",男子複!Z34)</f>
        <v/>
      </c>
      <c r="CN34" s="105" t="str">
        <f ca="1">IF(男子複!AA34="","",男子複!AA34)</f>
        <v/>
      </c>
      <c r="CO34" s="105" t="str">
        <f ca="1">IF(男子複!AB34="","",男子複!AB34)</f>
        <v/>
      </c>
      <c r="CP34" s="105" t="str">
        <f ca="1">IF(男子複!AC34="","",男子複!AC34)</f>
        <v/>
      </c>
      <c r="CQ34" s="105" t="str">
        <f ca="1">IF(男子複!AD34="","",男子複!AD34)</f>
        <v/>
      </c>
      <c r="CR34" s="105" t="str">
        <f ca="1">IF(男子複!AE34="","",男子複!AE34)</f>
        <v/>
      </c>
      <c r="CS34" s="105" t="str">
        <f ca="1">IF(男子複!AF34="","",男子複!AF34)</f>
        <v/>
      </c>
      <c r="CT34" s="105" t="str">
        <f ca="1">IF(男子複!AG34="","",男子複!AG34)</f>
        <v/>
      </c>
      <c r="CU34" s="105" t="str">
        <f ca="1">IF(男子複!AH34="","",男子複!AH34)</f>
        <v/>
      </c>
      <c r="CW34" s="105" t="str">
        <f t="shared" ca="1" si="3"/>
        <v/>
      </c>
      <c r="CX34" s="105" t="str">
        <f ca="1">IF(女子複!X33="","",女子複!X33)</f>
        <v/>
      </c>
      <c r="CY34" s="105" t="str">
        <f ca="1">IF(女子複!Y34="","",女子複!Y34)</f>
        <v/>
      </c>
      <c r="CZ34" s="105" t="str">
        <f ca="1">IF(女子複!Z34="","",女子複!Z34)</f>
        <v/>
      </c>
      <c r="DA34" s="105" t="str">
        <f ca="1">IF(女子複!AA34="","",女子複!AA34)</f>
        <v/>
      </c>
      <c r="DB34" s="105" t="str">
        <f ca="1">IF(女子複!AB34="","",女子複!AB34)</f>
        <v/>
      </c>
      <c r="DC34" s="105" t="str">
        <f ca="1">IF(女子複!AC34="","",女子複!AC34)</f>
        <v/>
      </c>
      <c r="DD34" s="105" t="str">
        <f ca="1">IF(女子複!AD34="","",女子複!AD34)</f>
        <v/>
      </c>
      <c r="DE34" s="105" t="str">
        <f ca="1">IF(女子複!AE34="","",女子複!AE34)</f>
        <v/>
      </c>
      <c r="DF34" s="105" t="str">
        <f ca="1">IF(女子複!AF34="","",女子複!AF34)</f>
        <v/>
      </c>
      <c r="DG34" s="105" t="str">
        <f ca="1">IF(女子複!AG34="","",女子複!AG34)</f>
        <v/>
      </c>
      <c r="DH34" s="105" t="str">
        <f ca="1">IF(女子複!AH34="","",女子複!AH34)</f>
        <v/>
      </c>
      <c r="DJ34" s="105" t="str">
        <f t="shared" ca="1" si="4"/>
        <v/>
      </c>
      <c r="DK34" s="105" t="str">
        <f ca="1">IF(混合複!X33="","",混合複!X33)</f>
        <v/>
      </c>
      <c r="DL34" s="105" t="str">
        <f ca="1">IF(混合複!Y34="","",混合複!Y34)</f>
        <v/>
      </c>
      <c r="DM34" s="105" t="str">
        <f ca="1">IF(混合複!Z34="","",混合複!Z34)</f>
        <v/>
      </c>
      <c r="DN34" s="105" t="str">
        <f ca="1">IF(混合複!AA34="","",混合複!AA34)</f>
        <v/>
      </c>
      <c r="DO34" s="105" t="str">
        <f ca="1">IF(混合複!AB34="","",混合複!AB34)</f>
        <v/>
      </c>
      <c r="DP34" s="105" t="str">
        <f ca="1">IF(混合複!AC34="","",混合複!AC34)</f>
        <v/>
      </c>
      <c r="DQ34" s="105" t="str">
        <f ca="1">IF(混合複!AD34="","",混合複!AD34)</f>
        <v/>
      </c>
      <c r="DR34" s="105" t="str">
        <f ca="1">IF(混合複!AE34="","",混合複!AE34)</f>
        <v/>
      </c>
      <c r="DS34" s="105" t="str">
        <f ca="1">IF(混合複!AF34="","",混合複!AF34)</f>
        <v/>
      </c>
      <c r="DT34" s="105" t="str">
        <f ca="1">IF(混合複!AG34="","",混合複!AG34)</f>
        <v/>
      </c>
      <c r="DU34" s="105" t="str">
        <f ca="1">IF(混合複!AH34="","",混合複!AH34)</f>
        <v/>
      </c>
    </row>
    <row r="35" spans="1:126" x14ac:dyDescent="0.15">
      <c r="E35" s="109"/>
      <c r="BJ35" s="105" t="str">
        <f t="shared" ca="1" si="0"/>
        <v/>
      </c>
      <c r="BK35" s="105" t="str">
        <f ca="1">IF(男子単!X35="","",男子単!X35)</f>
        <v/>
      </c>
      <c r="BL35" s="105" t="str">
        <f ca="1">IF(男子単!Y35="","",男子単!Y35)</f>
        <v/>
      </c>
      <c r="BM35" s="105" t="str">
        <f ca="1">IF(男子単!Z35="","",男子単!Z35)</f>
        <v/>
      </c>
      <c r="BN35" s="105" t="str">
        <f ca="1">IF(男子単!AA35="","",男子単!AA35)</f>
        <v/>
      </c>
      <c r="BO35" s="105" t="str">
        <f ca="1">IF(男子単!AB35="","",男子単!AB35)</f>
        <v/>
      </c>
      <c r="BP35" s="105" t="str">
        <f ca="1">IF(男子単!AC35="","",男子単!AC35)</f>
        <v/>
      </c>
      <c r="BQ35" s="105" t="str">
        <f ca="1">IF(男子単!AD35="","",男子単!AD35)</f>
        <v/>
      </c>
      <c r="BR35" s="105" t="str">
        <f ca="1">IF(男子単!AE35="","",男子単!AE35)</f>
        <v/>
      </c>
      <c r="BS35" s="105" t="str">
        <f ca="1">IF(男子単!AF35="","",男子単!AF35)</f>
        <v/>
      </c>
      <c r="BT35" s="105" t="str">
        <f ca="1">IF(男子単!AG35="","",男子単!AG35)</f>
        <v/>
      </c>
      <c r="BU35" s="105" t="str">
        <f ca="1">IF(男子単!AH35="","",男子単!AH35)</f>
        <v/>
      </c>
      <c r="BW35" s="105" t="str">
        <f t="shared" ca="1" si="1"/>
        <v/>
      </c>
      <c r="BX35" s="105" t="str">
        <f ca="1">IF(女子単!X35="","",女子単!X35)</f>
        <v/>
      </c>
      <c r="BY35" s="105" t="str">
        <f ca="1">IF(女子単!Y35="","",女子単!Y35)</f>
        <v/>
      </c>
      <c r="BZ35" s="105" t="str">
        <f ca="1">IF(女子単!Z35="","",女子単!Z35)</f>
        <v/>
      </c>
      <c r="CA35" s="105" t="str">
        <f ca="1">IF(女子単!AA35="","",女子単!AA35)</f>
        <v/>
      </c>
      <c r="CB35" s="105" t="str">
        <f ca="1">IF(女子単!AB35="","",女子単!AB35)</f>
        <v/>
      </c>
      <c r="CC35" s="105" t="str">
        <f ca="1">IF(女子単!AC35="","",女子単!AC35)</f>
        <v/>
      </c>
      <c r="CD35" s="105" t="str">
        <f ca="1">IF(女子単!AD35="","",女子単!AD35)</f>
        <v/>
      </c>
      <c r="CE35" s="105" t="str">
        <f ca="1">IF(女子単!AE35="","",女子単!AE35)</f>
        <v/>
      </c>
      <c r="CF35" s="105" t="str">
        <f ca="1">IF(女子単!AF35="","",女子単!AF35)</f>
        <v/>
      </c>
      <c r="CG35" s="105" t="str">
        <f ca="1">IF(女子単!AG35="","",女子単!AG35)</f>
        <v/>
      </c>
      <c r="CH35" s="105" t="str">
        <f ca="1">IF(女子単!AH35="","",女子単!AH35)</f>
        <v/>
      </c>
      <c r="CJ35" s="105" t="str">
        <f t="shared" ca="1" si="2"/>
        <v/>
      </c>
      <c r="CK35" s="105" t="str">
        <f ca="1">IF(男子複!X35="","",男子複!X35)</f>
        <v/>
      </c>
      <c r="CL35" s="105" t="str">
        <f ca="1">IF(男子複!Y35="","",男子複!Y35)</f>
        <v/>
      </c>
      <c r="CM35" s="105" t="str">
        <f ca="1">IF(男子複!Z35="","",男子複!Z35)</f>
        <v/>
      </c>
      <c r="CN35" s="105" t="str">
        <f ca="1">IF(男子複!AA35="","",男子複!AA35)</f>
        <v/>
      </c>
      <c r="CO35" s="105" t="str">
        <f ca="1">IF(男子複!AB35="","",男子複!AB35)</f>
        <v/>
      </c>
      <c r="CP35" s="105" t="str">
        <f ca="1">IF(男子複!AC35="","",男子複!AC35)</f>
        <v/>
      </c>
      <c r="CQ35" s="105" t="str">
        <f ca="1">IF(男子複!AD35="","",男子複!AD35)</f>
        <v/>
      </c>
      <c r="CR35" s="105" t="str">
        <f ca="1">IF(男子複!AE35="","",男子複!AE35)</f>
        <v/>
      </c>
      <c r="CS35" s="105" t="str">
        <f ca="1">IF(男子複!AF35="","",男子複!AF35)</f>
        <v/>
      </c>
      <c r="CT35" s="105" t="str">
        <f ca="1">IF(男子複!AG35="","",男子複!AG35)</f>
        <v/>
      </c>
      <c r="CU35" s="105" t="str">
        <f ca="1">IF(男子複!AH35="","",男子複!AH35)</f>
        <v/>
      </c>
      <c r="CW35" s="105" t="str">
        <f t="shared" ca="1" si="3"/>
        <v/>
      </c>
      <c r="CX35" s="105" t="str">
        <f ca="1">IF(女子複!X35="","",女子複!X35)</f>
        <v/>
      </c>
      <c r="CY35" s="105" t="str">
        <f ca="1">IF(女子複!Y35="","",女子複!Y35)</f>
        <v/>
      </c>
      <c r="CZ35" s="105" t="str">
        <f ca="1">IF(女子複!Z35="","",女子複!Z35)</f>
        <v/>
      </c>
      <c r="DA35" s="105" t="str">
        <f ca="1">IF(女子複!AA35="","",女子複!AA35)</f>
        <v/>
      </c>
      <c r="DB35" s="105" t="str">
        <f ca="1">IF(女子複!AB35="","",女子複!AB35)</f>
        <v/>
      </c>
      <c r="DC35" s="105" t="str">
        <f ca="1">IF(女子複!AC35="","",女子複!AC35)</f>
        <v/>
      </c>
      <c r="DD35" s="105" t="str">
        <f ca="1">IF(女子複!AD35="","",女子複!AD35)</f>
        <v/>
      </c>
      <c r="DE35" s="105" t="str">
        <f ca="1">IF(女子複!AE35="","",女子複!AE35)</f>
        <v/>
      </c>
      <c r="DF35" s="105" t="str">
        <f ca="1">IF(女子複!AF35="","",女子複!AF35)</f>
        <v/>
      </c>
      <c r="DG35" s="105" t="str">
        <f ca="1">IF(女子複!AG35="","",女子複!AG35)</f>
        <v/>
      </c>
      <c r="DH35" s="105" t="str">
        <f ca="1">IF(女子複!AH35="","",女子複!AH35)</f>
        <v/>
      </c>
      <c r="DJ35" s="105" t="str">
        <f t="shared" ca="1" si="4"/>
        <v/>
      </c>
      <c r="DK35" s="105" t="str">
        <f ca="1">IF(混合複!X35="","",混合複!X35)</f>
        <v/>
      </c>
      <c r="DL35" s="105" t="str">
        <f ca="1">IF(混合複!Y35="","",混合複!Y35)</f>
        <v/>
      </c>
      <c r="DM35" s="105" t="str">
        <f ca="1">IF(混合複!Z35="","",混合複!Z35)</f>
        <v/>
      </c>
      <c r="DN35" s="105" t="str">
        <f ca="1">IF(混合複!AA35="","",混合複!AA35)</f>
        <v/>
      </c>
      <c r="DO35" s="105" t="str">
        <f ca="1">IF(混合複!AB35="","",混合複!AB35)</f>
        <v/>
      </c>
      <c r="DP35" s="105" t="str">
        <f ca="1">IF(混合複!AC35="","",混合複!AC35)</f>
        <v/>
      </c>
      <c r="DQ35" s="105" t="str">
        <f ca="1">IF(混合複!AD35="","",混合複!AD35)</f>
        <v/>
      </c>
      <c r="DR35" s="105" t="str">
        <f ca="1">IF(混合複!AE35="","",混合複!AE35)</f>
        <v/>
      </c>
      <c r="DS35" s="105" t="str">
        <f ca="1">IF(混合複!AF35="","",混合複!AF35)</f>
        <v/>
      </c>
      <c r="DT35" s="105" t="str">
        <f ca="1">IF(混合複!AG35="","",混合複!AG35)</f>
        <v/>
      </c>
      <c r="DU35" s="105" t="str">
        <f ca="1">IF(混合複!AH35="","",混合複!AH35)</f>
        <v/>
      </c>
    </row>
    <row r="36" spans="1:126" x14ac:dyDescent="0.15">
      <c r="E36" s="109"/>
      <c r="BJ36" s="105" t="str">
        <f t="shared" ca="1" si="0"/>
        <v/>
      </c>
      <c r="BK36" s="105" t="str">
        <f ca="1">IF(男子単!X36="","",男子単!X36)</f>
        <v/>
      </c>
      <c r="BL36" s="105" t="str">
        <f ca="1">IF(男子単!Y36="","",男子単!Y36)</f>
        <v/>
      </c>
      <c r="BM36" s="105" t="str">
        <f ca="1">IF(男子単!Z36="","",男子単!Z36)</f>
        <v/>
      </c>
      <c r="BN36" s="105" t="str">
        <f ca="1">IF(男子単!AA36="","",男子単!AA36)</f>
        <v/>
      </c>
      <c r="BO36" s="105" t="str">
        <f ca="1">IF(男子単!AB36="","",男子単!AB36)</f>
        <v/>
      </c>
      <c r="BP36" s="105" t="str">
        <f ca="1">IF(男子単!AC36="","",男子単!AC36)</f>
        <v/>
      </c>
      <c r="BQ36" s="105" t="str">
        <f ca="1">IF(男子単!AD36="","",男子単!AD36)</f>
        <v/>
      </c>
      <c r="BR36" s="105" t="str">
        <f ca="1">IF(男子単!AE36="","",男子単!AE36)</f>
        <v/>
      </c>
      <c r="BS36" s="105" t="str">
        <f ca="1">IF(男子単!AF36="","",男子単!AF36)</f>
        <v/>
      </c>
      <c r="BT36" s="105" t="str">
        <f ca="1">IF(男子単!AG36="","",男子単!AG36)</f>
        <v/>
      </c>
      <c r="BU36" s="105" t="str">
        <f ca="1">IF(男子単!AH36="","",男子単!AH36)</f>
        <v/>
      </c>
      <c r="BW36" s="105" t="str">
        <f t="shared" ca="1" si="1"/>
        <v/>
      </c>
      <c r="BX36" s="105" t="str">
        <f ca="1">IF(女子単!X36="","",女子単!X36)</f>
        <v/>
      </c>
      <c r="BY36" s="105" t="str">
        <f ca="1">IF(女子単!Y36="","",女子単!Y36)</f>
        <v/>
      </c>
      <c r="BZ36" s="105" t="str">
        <f ca="1">IF(女子単!Z36="","",女子単!Z36)</f>
        <v/>
      </c>
      <c r="CA36" s="105" t="str">
        <f ca="1">IF(女子単!AA36="","",女子単!AA36)</f>
        <v/>
      </c>
      <c r="CB36" s="105" t="str">
        <f ca="1">IF(女子単!AB36="","",女子単!AB36)</f>
        <v/>
      </c>
      <c r="CC36" s="105" t="str">
        <f ca="1">IF(女子単!AC36="","",女子単!AC36)</f>
        <v/>
      </c>
      <c r="CD36" s="105" t="str">
        <f ca="1">IF(女子単!AD36="","",女子単!AD36)</f>
        <v/>
      </c>
      <c r="CE36" s="105" t="str">
        <f ca="1">IF(女子単!AE36="","",女子単!AE36)</f>
        <v/>
      </c>
      <c r="CF36" s="105" t="str">
        <f ca="1">IF(女子単!AF36="","",女子単!AF36)</f>
        <v/>
      </c>
      <c r="CG36" s="105" t="str">
        <f ca="1">IF(女子単!AG36="","",女子単!AG36)</f>
        <v/>
      </c>
      <c r="CH36" s="105" t="str">
        <f ca="1">IF(女子単!AH36="","",女子単!AH36)</f>
        <v/>
      </c>
      <c r="CJ36" s="105" t="str">
        <f t="shared" ca="1" si="2"/>
        <v/>
      </c>
      <c r="CK36" s="105" t="str">
        <f ca="1">IF(男子複!X35="","",男子複!X35)</f>
        <v/>
      </c>
      <c r="CL36" s="105" t="str">
        <f ca="1">IF(男子複!Y36="","",男子複!Y36)</f>
        <v/>
      </c>
      <c r="CM36" s="105" t="str">
        <f ca="1">IF(男子複!Z36="","",男子複!Z36)</f>
        <v/>
      </c>
      <c r="CN36" s="105" t="str">
        <f ca="1">IF(男子複!AA36="","",男子複!AA36)</f>
        <v/>
      </c>
      <c r="CO36" s="105" t="str">
        <f ca="1">IF(男子複!AB36="","",男子複!AB36)</f>
        <v/>
      </c>
      <c r="CP36" s="105" t="str">
        <f ca="1">IF(男子複!AC36="","",男子複!AC36)</f>
        <v/>
      </c>
      <c r="CQ36" s="105" t="str">
        <f ca="1">IF(男子複!AD36="","",男子複!AD36)</f>
        <v/>
      </c>
      <c r="CR36" s="105" t="str">
        <f ca="1">IF(男子複!AE36="","",男子複!AE36)</f>
        <v/>
      </c>
      <c r="CS36" s="105" t="str">
        <f ca="1">IF(男子複!AF36="","",男子複!AF36)</f>
        <v/>
      </c>
      <c r="CT36" s="105" t="str">
        <f ca="1">IF(男子複!AG36="","",男子複!AG36)</f>
        <v/>
      </c>
      <c r="CU36" s="105" t="str">
        <f ca="1">IF(男子複!AH36="","",男子複!AH36)</f>
        <v/>
      </c>
      <c r="CW36" s="105" t="str">
        <f t="shared" ca="1" si="3"/>
        <v/>
      </c>
      <c r="CX36" s="105" t="str">
        <f ca="1">IF(女子複!X35="","",女子複!X35)</f>
        <v/>
      </c>
      <c r="CY36" s="105" t="str">
        <f ca="1">IF(女子複!Y36="","",女子複!Y36)</f>
        <v/>
      </c>
      <c r="CZ36" s="105" t="str">
        <f ca="1">IF(女子複!Z36="","",女子複!Z36)</f>
        <v/>
      </c>
      <c r="DA36" s="105" t="str">
        <f ca="1">IF(女子複!AA36="","",女子複!AA36)</f>
        <v/>
      </c>
      <c r="DB36" s="105" t="str">
        <f ca="1">IF(女子複!AB36="","",女子複!AB36)</f>
        <v/>
      </c>
      <c r="DC36" s="105" t="str">
        <f ca="1">IF(女子複!AC36="","",女子複!AC36)</f>
        <v/>
      </c>
      <c r="DD36" s="105" t="str">
        <f ca="1">IF(女子複!AD36="","",女子複!AD36)</f>
        <v/>
      </c>
      <c r="DE36" s="105" t="str">
        <f ca="1">IF(女子複!AE36="","",女子複!AE36)</f>
        <v/>
      </c>
      <c r="DF36" s="105" t="str">
        <f ca="1">IF(女子複!AF36="","",女子複!AF36)</f>
        <v/>
      </c>
      <c r="DG36" s="105" t="str">
        <f ca="1">IF(女子複!AG36="","",女子複!AG36)</f>
        <v/>
      </c>
      <c r="DH36" s="105" t="str">
        <f ca="1">IF(女子複!AH36="","",女子複!AH36)</f>
        <v/>
      </c>
      <c r="DJ36" s="105" t="str">
        <f t="shared" ca="1" si="4"/>
        <v/>
      </c>
      <c r="DK36" s="105" t="str">
        <f ca="1">IF(混合複!X35="","",混合複!X35)</f>
        <v/>
      </c>
      <c r="DL36" s="105" t="str">
        <f ca="1">IF(混合複!Y36="","",混合複!Y36)</f>
        <v/>
      </c>
      <c r="DM36" s="105" t="str">
        <f ca="1">IF(混合複!Z36="","",混合複!Z36)</f>
        <v/>
      </c>
      <c r="DN36" s="105" t="str">
        <f ca="1">IF(混合複!AA36="","",混合複!AA36)</f>
        <v/>
      </c>
      <c r="DO36" s="105" t="str">
        <f ca="1">IF(混合複!AB36="","",混合複!AB36)</f>
        <v/>
      </c>
      <c r="DP36" s="105" t="str">
        <f ca="1">IF(混合複!AC36="","",混合複!AC36)</f>
        <v/>
      </c>
      <c r="DQ36" s="105" t="str">
        <f ca="1">IF(混合複!AD36="","",混合複!AD36)</f>
        <v/>
      </c>
      <c r="DR36" s="105" t="str">
        <f ca="1">IF(混合複!AE36="","",混合複!AE36)</f>
        <v/>
      </c>
      <c r="DS36" s="105" t="str">
        <f ca="1">IF(混合複!AF36="","",混合複!AF36)</f>
        <v/>
      </c>
      <c r="DT36" s="105" t="str">
        <f ca="1">IF(混合複!AG36="","",混合複!AG36)</f>
        <v/>
      </c>
      <c r="DU36" s="105" t="str">
        <f ca="1">IF(混合複!AH36="","",混合複!AH36)</f>
        <v/>
      </c>
    </row>
    <row r="37" spans="1:126" x14ac:dyDescent="0.15">
      <c r="E37" s="109"/>
      <c r="BJ37" s="105" t="str">
        <f t="shared" ca="1" si="0"/>
        <v/>
      </c>
      <c r="BK37" s="105" t="str">
        <f ca="1">IF(男子単!X37="","",男子単!X37)</f>
        <v/>
      </c>
      <c r="BL37" s="105" t="str">
        <f ca="1">IF(男子単!Y37="","",男子単!Y37)</f>
        <v/>
      </c>
      <c r="BM37" s="105" t="str">
        <f ca="1">IF(男子単!Z37="","",男子単!Z37)</f>
        <v/>
      </c>
      <c r="BN37" s="105" t="str">
        <f ca="1">IF(男子単!AA37="","",男子単!AA37)</f>
        <v/>
      </c>
      <c r="BO37" s="105" t="str">
        <f ca="1">IF(男子単!AB37="","",男子単!AB37)</f>
        <v/>
      </c>
      <c r="BP37" s="105" t="str">
        <f ca="1">IF(男子単!AC37="","",男子単!AC37)</f>
        <v/>
      </c>
      <c r="BQ37" s="105" t="str">
        <f ca="1">IF(男子単!AD37="","",男子単!AD37)</f>
        <v/>
      </c>
      <c r="BR37" s="105" t="str">
        <f ca="1">IF(男子単!AE37="","",男子単!AE37)</f>
        <v/>
      </c>
      <c r="BS37" s="105" t="str">
        <f ca="1">IF(男子単!AF37="","",男子単!AF37)</f>
        <v/>
      </c>
      <c r="BT37" s="105" t="str">
        <f ca="1">IF(男子単!AG37="","",男子単!AG37)</f>
        <v/>
      </c>
      <c r="BU37" s="105" t="str">
        <f ca="1">IF(男子単!AH37="","",男子単!AH37)</f>
        <v/>
      </c>
      <c r="BW37" s="105" t="str">
        <f t="shared" ca="1" si="1"/>
        <v/>
      </c>
      <c r="BX37" s="105" t="str">
        <f ca="1">IF(女子単!X37="","",女子単!X37)</f>
        <v/>
      </c>
      <c r="BY37" s="105" t="str">
        <f ca="1">IF(女子単!Y37="","",女子単!Y37)</f>
        <v/>
      </c>
      <c r="BZ37" s="105" t="str">
        <f ca="1">IF(女子単!Z37="","",女子単!Z37)</f>
        <v/>
      </c>
      <c r="CA37" s="105" t="str">
        <f ca="1">IF(女子単!AA37="","",女子単!AA37)</f>
        <v/>
      </c>
      <c r="CB37" s="105" t="str">
        <f ca="1">IF(女子単!AB37="","",女子単!AB37)</f>
        <v/>
      </c>
      <c r="CC37" s="105" t="str">
        <f ca="1">IF(女子単!AC37="","",女子単!AC37)</f>
        <v/>
      </c>
      <c r="CD37" s="105" t="str">
        <f ca="1">IF(女子単!AD37="","",女子単!AD37)</f>
        <v/>
      </c>
      <c r="CE37" s="105" t="str">
        <f ca="1">IF(女子単!AE37="","",女子単!AE37)</f>
        <v/>
      </c>
      <c r="CF37" s="105" t="str">
        <f ca="1">IF(女子単!AF37="","",女子単!AF37)</f>
        <v/>
      </c>
      <c r="CG37" s="105" t="str">
        <f ca="1">IF(女子単!AG37="","",女子単!AG37)</f>
        <v/>
      </c>
      <c r="CH37" s="105" t="str">
        <f ca="1">IF(女子単!AH37="","",女子単!AH37)</f>
        <v/>
      </c>
      <c r="CJ37" s="105" t="str">
        <f t="shared" ca="1" si="2"/>
        <v/>
      </c>
      <c r="CK37" s="105" t="str">
        <f ca="1">IF(男子複!X37="","",男子複!X37)</f>
        <v/>
      </c>
      <c r="CL37" s="105" t="str">
        <f ca="1">IF(男子複!Y37="","",男子複!Y37)</f>
        <v/>
      </c>
      <c r="CM37" s="105" t="str">
        <f ca="1">IF(男子複!Z37="","",男子複!Z37)</f>
        <v/>
      </c>
      <c r="CN37" s="105" t="str">
        <f ca="1">IF(男子複!AA37="","",男子複!AA37)</f>
        <v/>
      </c>
      <c r="CO37" s="105" t="str">
        <f ca="1">IF(男子複!AB37="","",男子複!AB37)</f>
        <v/>
      </c>
      <c r="CP37" s="105" t="str">
        <f ca="1">IF(男子複!AC37="","",男子複!AC37)</f>
        <v/>
      </c>
      <c r="CQ37" s="105" t="str">
        <f ca="1">IF(男子複!AD37="","",男子複!AD37)</f>
        <v/>
      </c>
      <c r="CR37" s="105" t="str">
        <f ca="1">IF(男子複!AE37="","",男子複!AE37)</f>
        <v/>
      </c>
      <c r="CS37" s="105" t="str">
        <f ca="1">IF(男子複!AF37="","",男子複!AF37)</f>
        <v/>
      </c>
      <c r="CT37" s="105" t="str">
        <f ca="1">IF(男子複!AG37="","",男子複!AG37)</f>
        <v/>
      </c>
      <c r="CU37" s="105" t="str">
        <f ca="1">IF(男子複!AH37="","",男子複!AH37)</f>
        <v/>
      </c>
      <c r="CW37" s="105" t="str">
        <f t="shared" ca="1" si="3"/>
        <v/>
      </c>
      <c r="CX37" s="105" t="str">
        <f ca="1">IF(女子複!X37="","",女子複!X37)</f>
        <v/>
      </c>
      <c r="CY37" s="105" t="str">
        <f ca="1">IF(女子複!Y37="","",女子複!Y37)</f>
        <v/>
      </c>
      <c r="CZ37" s="105" t="str">
        <f ca="1">IF(女子複!Z37="","",女子複!Z37)</f>
        <v/>
      </c>
      <c r="DA37" s="105" t="str">
        <f ca="1">IF(女子複!AA37="","",女子複!AA37)</f>
        <v/>
      </c>
      <c r="DB37" s="105" t="str">
        <f ca="1">IF(女子複!AB37="","",女子複!AB37)</f>
        <v/>
      </c>
      <c r="DC37" s="105" t="str">
        <f ca="1">IF(女子複!AC37="","",女子複!AC37)</f>
        <v/>
      </c>
      <c r="DD37" s="105" t="str">
        <f ca="1">IF(女子複!AD37="","",女子複!AD37)</f>
        <v/>
      </c>
      <c r="DE37" s="105" t="str">
        <f ca="1">IF(女子複!AE37="","",女子複!AE37)</f>
        <v/>
      </c>
      <c r="DF37" s="105" t="str">
        <f ca="1">IF(女子複!AF37="","",女子複!AF37)</f>
        <v/>
      </c>
      <c r="DG37" s="105" t="str">
        <f ca="1">IF(女子複!AG37="","",女子複!AG37)</f>
        <v/>
      </c>
      <c r="DH37" s="105" t="str">
        <f ca="1">IF(女子複!AH37="","",女子複!AH37)</f>
        <v/>
      </c>
      <c r="DJ37" s="105" t="str">
        <f t="shared" ca="1" si="4"/>
        <v/>
      </c>
      <c r="DK37" s="105" t="str">
        <f ca="1">IF(混合複!X37="","",混合複!X37)</f>
        <v/>
      </c>
      <c r="DL37" s="105" t="str">
        <f ca="1">IF(混合複!Y37="","",混合複!Y37)</f>
        <v/>
      </c>
      <c r="DM37" s="105" t="str">
        <f ca="1">IF(混合複!Z37="","",混合複!Z37)</f>
        <v/>
      </c>
      <c r="DN37" s="105" t="str">
        <f ca="1">IF(混合複!AA37="","",混合複!AA37)</f>
        <v/>
      </c>
      <c r="DO37" s="105" t="str">
        <f ca="1">IF(混合複!AB37="","",混合複!AB37)</f>
        <v/>
      </c>
      <c r="DP37" s="105" t="str">
        <f ca="1">IF(混合複!AC37="","",混合複!AC37)</f>
        <v/>
      </c>
      <c r="DQ37" s="105" t="str">
        <f ca="1">IF(混合複!AD37="","",混合複!AD37)</f>
        <v/>
      </c>
      <c r="DR37" s="105" t="str">
        <f ca="1">IF(混合複!AE37="","",混合複!AE37)</f>
        <v/>
      </c>
      <c r="DS37" s="105" t="str">
        <f ca="1">IF(混合複!AF37="","",混合複!AF37)</f>
        <v/>
      </c>
      <c r="DT37" s="105" t="str">
        <f ca="1">IF(混合複!AG37="","",混合複!AG37)</f>
        <v/>
      </c>
      <c r="DU37" s="105" t="str">
        <f ca="1">IF(混合複!AH37="","",混合複!AH37)</f>
        <v/>
      </c>
    </row>
    <row r="38" spans="1:126" x14ac:dyDescent="0.15">
      <c r="E38" s="109"/>
      <c r="BJ38" s="105" t="str">
        <f t="shared" ca="1" si="0"/>
        <v/>
      </c>
      <c r="BK38" s="105" t="str">
        <f ca="1">IF(男子単!X38="","",男子単!X38)</f>
        <v/>
      </c>
      <c r="BL38" s="105" t="str">
        <f ca="1">IF(男子単!Y38="","",男子単!Y38)</f>
        <v/>
      </c>
      <c r="BM38" s="105" t="str">
        <f ca="1">IF(男子単!Z38="","",男子単!Z38)</f>
        <v/>
      </c>
      <c r="BN38" s="105" t="str">
        <f ca="1">IF(男子単!AA38="","",男子単!AA38)</f>
        <v/>
      </c>
      <c r="BO38" s="105" t="str">
        <f ca="1">IF(男子単!AB38="","",男子単!AB38)</f>
        <v/>
      </c>
      <c r="BP38" s="105" t="str">
        <f ca="1">IF(男子単!AC38="","",男子単!AC38)</f>
        <v/>
      </c>
      <c r="BQ38" s="105" t="str">
        <f ca="1">IF(男子単!AD38="","",男子単!AD38)</f>
        <v/>
      </c>
      <c r="BR38" s="105" t="str">
        <f ca="1">IF(男子単!AE38="","",男子単!AE38)</f>
        <v/>
      </c>
      <c r="BS38" s="105" t="str">
        <f ca="1">IF(男子単!AF38="","",男子単!AF38)</f>
        <v/>
      </c>
      <c r="BT38" s="105" t="str">
        <f ca="1">IF(男子単!AG38="","",男子単!AG38)</f>
        <v/>
      </c>
      <c r="BU38" s="105" t="str">
        <f ca="1">IF(男子単!AH38="","",男子単!AH38)</f>
        <v/>
      </c>
      <c r="BW38" s="105" t="str">
        <f t="shared" ca="1" si="1"/>
        <v/>
      </c>
      <c r="BX38" s="105" t="str">
        <f ca="1">IF(女子単!X38="","",女子単!X38)</f>
        <v/>
      </c>
      <c r="BY38" s="105" t="str">
        <f ca="1">IF(女子単!Y38="","",女子単!Y38)</f>
        <v/>
      </c>
      <c r="BZ38" s="105" t="str">
        <f ca="1">IF(女子単!Z38="","",女子単!Z38)</f>
        <v/>
      </c>
      <c r="CA38" s="105" t="str">
        <f ca="1">IF(女子単!AA38="","",女子単!AA38)</f>
        <v/>
      </c>
      <c r="CB38" s="105" t="str">
        <f ca="1">IF(女子単!AB38="","",女子単!AB38)</f>
        <v/>
      </c>
      <c r="CC38" s="105" t="str">
        <f ca="1">IF(女子単!AC38="","",女子単!AC38)</f>
        <v/>
      </c>
      <c r="CD38" s="105" t="str">
        <f ca="1">IF(女子単!AD38="","",女子単!AD38)</f>
        <v/>
      </c>
      <c r="CE38" s="105" t="str">
        <f ca="1">IF(女子単!AE38="","",女子単!AE38)</f>
        <v/>
      </c>
      <c r="CF38" s="105" t="str">
        <f ca="1">IF(女子単!AF38="","",女子単!AF38)</f>
        <v/>
      </c>
      <c r="CG38" s="105" t="str">
        <f ca="1">IF(女子単!AG38="","",女子単!AG38)</f>
        <v/>
      </c>
      <c r="CH38" s="105" t="str">
        <f ca="1">IF(女子単!AH38="","",女子単!AH38)</f>
        <v/>
      </c>
      <c r="CJ38" s="105" t="str">
        <f t="shared" ca="1" si="2"/>
        <v/>
      </c>
      <c r="CK38" s="105" t="str">
        <f ca="1">IF(男子複!X37="","",男子複!X37)</f>
        <v/>
      </c>
      <c r="CL38" s="105" t="str">
        <f ca="1">IF(男子複!Y38="","",男子複!Y38)</f>
        <v/>
      </c>
      <c r="CM38" s="105" t="str">
        <f ca="1">IF(男子複!Z38="","",男子複!Z38)</f>
        <v/>
      </c>
      <c r="CN38" s="105" t="str">
        <f ca="1">IF(男子複!AA38="","",男子複!AA38)</f>
        <v/>
      </c>
      <c r="CO38" s="105" t="str">
        <f ca="1">IF(男子複!AB38="","",男子複!AB38)</f>
        <v/>
      </c>
      <c r="CP38" s="105" t="str">
        <f ca="1">IF(男子複!AC38="","",男子複!AC38)</f>
        <v/>
      </c>
      <c r="CQ38" s="105" t="str">
        <f ca="1">IF(男子複!AD38="","",男子複!AD38)</f>
        <v/>
      </c>
      <c r="CR38" s="105" t="str">
        <f ca="1">IF(男子複!AE38="","",男子複!AE38)</f>
        <v/>
      </c>
      <c r="CS38" s="105" t="str">
        <f ca="1">IF(男子複!AF38="","",男子複!AF38)</f>
        <v/>
      </c>
      <c r="CT38" s="105" t="str">
        <f ca="1">IF(男子複!AG38="","",男子複!AG38)</f>
        <v/>
      </c>
      <c r="CU38" s="105" t="str">
        <f ca="1">IF(男子複!AH38="","",男子複!AH38)</f>
        <v/>
      </c>
      <c r="CW38" s="105" t="str">
        <f t="shared" ca="1" si="3"/>
        <v/>
      </c>
      <c r="CX38" s="105" t="str">
        <f ca="1">IF(女子複!X37="","",女子複!X37)</f>
        <v/>
      </c>
      <c r="CY38" s="105" t="str">
        <f ca="1">IF(女子複!Y38="","",女子複!Y38)</f>
        <v/>
      </c>
      <c r="CZ38" s="105" t="str">
        <f ca="1">IF(女子複!Z38="","",女子複!Z38)</f>
        <v/>
      </c>
      <c r="DA38" s="105" t="str">
        <f ca="1">IF(女子複!AA38="","",女子複!AA38)</f>
        <v/>
      </c>
      <c r="DB38" s="105" t="str">
        <f ca="1">IF(女子複!AB38="","",女子複!AB38)</f>
        <v/>
      </c>
      <c r="DC38" s="105" t="str">
        <f ca="1">IF(女子複!AC38="","",女子複!AC38)</f>
        <v/>
      </c>
      <c r="DD38" s="105" t="str">
        <f ca="1">IF(女子複!AD38="","",女子複!AD38)</f>
        <v/>
      </c>
      <c r="DE38" s="105" t="str">
        <f ca="1">IF(女子複!AE38="","",女子複!AE38)</f>
        <v/>
      </c>
      <c r="DF38" s="105" t="str">
        <f ca="1">IF(女子複!AF38="","",女子複!AF38)</f>
        <v/>
      </c>
      <c r="DG38" s="105" t="str">
        <f ca="1">IF(女子複!AG38="","",女子複!AG38)</f>
        <v/>
      </c>
      <c r="DH38" s="105" t="str">
        <f ca="1">IF(女子複!AH38="","",女子複!AH38)</f>
        <v/>
      </c>
      <c r="DJ38" s="105" t="str">
        <f t="shared" ca="1" si="4"/>
        <v/>
      </c>
      <c r="DK38" s="105" t="str">
        <f ca="1">IF(混合複!X37="","",混合複!X37)</f>
        <v/>
      </c>
      <c r="DL38" s="105" t="str">
        <f ca="1">IF(混合複!Y38="","",混合複!Y38)</f>
        <v/>
      </c>
      <c r="DM38" s="105" t="str">
        <f ca="1">IF(混合複!Z38="","",混合複!Z38)</f>
        <v/>
      </c>
      <c r="DN38" s="105" t="str">
        <f ca="1">IF(混合複!AA38="","",混合複!AA38)</f>
        <v/>
      </c>
      <c r="DO38" s="105" t="str">
        <f ca="1">IF(混合複!AB38="","",混合複!AB38)</f>
        <v/>
      </c>
      <c r="DP38" s="105" t="str">
        <f ca="1">IF(混合複!AC38="","",混合複!AC38)</f>
        <v/>
      </c>
      <c r="DQ38" s="105" t="str">
        <f ca="1">IF(混合複!AD38="","",混合複!AD38)</f>
        <v/>
      </c>
      <c r="DR38" s="105" t="str">
        <f ca="1">IF(混合複!AE38="","",混合複!AE38)</f>
        <v/>
      </c>
      <c r="DS38" s="105" t="str">
        <f ca="1">IF(混合複!AF38="","",混合複!AF38)</f>
        <v/>
      </c>
      <c r="DT38" s="105" t="str">
        <f ca="1">IF(混合複!AG38="","",混合複!AG38)</f>
        <v/>
      </c>
      <c r="DU38" s="105" t="str">
        <f ca="1">IF(混合複!AH38="","",混合複!AH38)</f>
        <v/>
      </c>
    </row>
    <row r="39" spans="1:126" x14ac:dyDescent="0.15">
      <c r="E39" s="109"/>
      <c r="BJ39" s="105" t="str">
        <f t="shared" ca="1" si="0"/>
        <v/>
      </c>
      <c r="BK39" s="105" t="str">
        <f ca="1">IF(男子単!X39="","",男子単!X39)</f>
        <v/>
      </c>
      <c r="BL39" s="105" t="str">
        <f ca="1">IF(男子単!Y39="","",男子単!Y39)</f>
        <v/>
      </c>
      <c r="BM39" s="105" t="str">
        <f ca="1">IF(男子単!Z39="","",男子単!Z39)</f>
        <v/>
      </c>
      <c r="BN39" s="105" t="str">
        <f ca="1">IF(男子単!AA39="","",男子単!AA39)</f>
        <v/>
      </c>
      <c r="BO39" s="105" t="str">
        <f ca="1">IF(男子単!AB39="","",男子単!AB39)</f>
        <v/>
      </c>
      <c r="BP39" s="105" t="str">
        <f ca="1">IF(男子単!AC39="","",男子単!AC39)</f>
        <v/>
      </c>
      <c r="BQ39" s="105" t="str">
        <f ca="1">IF(男子単!AD39="","",男子単!AD39)</f>
        <v/>
      </c>
      <c r="BR39" s="105" t="str">
        <f ca="1">IF(男子単!AE39="","",男子単!AE39)</f>
        <v/>
      </c>
      <c r="BS39" s="105" t="str">
        <f ca="1">IF(男子単!AF39="","",男子単!AF39)</f>
        <v/>
      </c>
      <c r="BT39" s="105" t="str">
        <f ca="1">IF(男子単!AG39="","",男子単!AG39)</f>
        <v/>
      </c>
      <c r="BU39" s="105" t="str">
        <f ca="1">IF(男子単!AH39="","",男子単!AH39)</f>
        <v/>
      </c>
      <c r="BW39" s="105" t="str">
        <f t="shared" ca="1" si="1"/>
        <v/>
      </c>
      <c r="BX39" s="105" t="str">
        <f ca="1">IF(女子単!X39="","",女子単!X39)</f>
        <v/>
      </c>
      <c r="BY39" s="105" t="str">
        <f ca="1">IF(女子単!Y39="","",女子単!Y39)</f>
        <v/>
      </c>
      <c r="BZ39" s="105" t="str">
        <f ca="1">IF(女子単!Z39="","",女子単!Z39)</f>
        <v/>
      </c>
      <c r="CA39" s="105" t="str">
        <f ca="1">IF(女子単!AA39="","",女子単!AA39)</f>
        <v/>
      </c>
      <c r="CB39" s="105" t="str">
        <f ca="1">IF(女子単!AB39="","",女子単!AB39)</f>
        <v/>
      </c>
      <c r="CC39" s="105" t="str">
        <f ca="1">IF(女子単!AC39="","",女子単!AC39)</f>
        <v/>
      </c>
      <c r="CD39" s="105" t="str">
        <f ca="1">IF(女子単!AD39="","",女子単!AD39)</f>
        <v/>
      </c>
      <c r="CE39" s="105" t="str">
        <f ca="1">IF(女子単!AE39="","",女子単!AE39)</f>
        <v/>
      </c>
      <c r="CF39" s="105" t="str">
        <f ca="1">IF(女子単!AF39="","",女子単!AF39)</f>
        <v/>
      </c>
      <c r="CG39" s="105" t="str">
        <f ca="1">IF(女子単!AG39="","",女子単!AG39)</f>
        <v/>
      </c>
      <c r="CH39" s="105" t="str">
        <f ca="1">IF(女子単!AH39="","",女子単!AH39)</f>
        <v/>
      </c>
      <c r="CJ39" s="105" t="str">
        <f t="shared" ca="1" si="2"/>
        <v/>
      </c>
      <c r="CK39" s="105" t="str">
        <f ca="1">IF(男子複!X39="","",男子複!X39)</f>
        <v/>
      </c>
      <c r="CL39" s="105" t="str">
        <f ca="1">IF(男子複!Y39="","",男子複!Y39)</f>
        <v/>
      </c>
      <c r="CM39" s="105" t="str">
        <f ca="1">IF(男子複!Z39="","",男子複!Z39)</f>
        <v/>
      </c>
      <c r="CN39" s="105" t="str">
        <f ca="1">IF(男子複!AA39="","",男子複!AA39)</f>
        <v/>
      </c>
      <c r="CO39" s="105" t="str">
        <f ca="1">IF(男子複!AB39="","",男子複!AB39)</f>
        <v/>
      </c>
      <c r="CP39" s="105" t="str">
        <f ca="1">IF(男子複!AC39="","",男子複!AC39)</f>
        <v/>
      </c>
      <c r="CQ39" s="105" t="str">
        <f ca="1">IF(男子複!AD39="","",男子複!AD39)</f>
        <v/>
      </c>
      <c r="CR39" s="105" t="str">
        <f ca="1">IF(男子複!AE39="","",男子複!AE39)</f>
        <v/>
      </c>
      <c r="CS39" s="105" t="str">
        <f ca="1">IF(男子複!AF39="","",男子複!AF39)</f>
        <v/>
      </c>
      <c r="CT39" s="105" t="str">
        <f ca="1">IF(男子複!AG39="","",男子複!AG39)</f>
        <v/>
      </c>
      <c r="CU39" s="105" t="str">
        <f ca="1">IF(男子複!AH39="","",男子複!AH39)</f>
        <v/>
      </c>
      <c r="CW39" s="105" t="str">
        <f t="shared" ca="1" si="3"/>
        <v/>
      </c>
      <c r="CX39" s="105" t="str">
        <f ca="1">IF(女子複!X39="","",女子複!X39)</f>
        <v/>
      </c>
      <c r="CY39" s="105" t="str">
        <f ca="1">IF(女子複!Y39="","",女子複!Y39)</f>
        <v/>
      </c>
      <c r="CZ39" s="105" t="str">
        <f ca="1">IF(女子複!Z39="","",女子複!Z39)</f>
        <v/>
      </c>
      <c r="DA39" s="105" t="str">
        <f ca="1">IF(女子複!AA39="","",女子複!AA39)</f>
        <v/>
      </c>
      <c r="DB39" s="105" t="str">
        <f ca="1">IF(女子複!AB39="","",女子複!AB39)</f>
        <v/>
      </c>
      <c r="DC39" s="105" t="str">
        <f ca="1">IF(女子複!AC39="","",女子複!AC39)</f>
        <v/>
      </c>
      <c r="DD39" s="105" t="str">
        <f ca="1">IF(女子複!AD39="","",女子複!AD39)</f>
        <v/>
      </c>
      <c r="DE39" s="105" t="str">
        <f ca="1">IF(女子複!AE39="","",女子複!AE39)</f>
        <v/>
      </c>
      <c r="DF39" s="105" t="str">
        <f ca="1">IF(女子複!AF39="","",女子複!AF39)</f>
        <v/>
      </c>
      <c r="DG39" s="105" t="str">
        <f ca="1">IF(女子複!AG39="","",女子複!AG39)</f>
        <v/>
      </c>
      <c r="DH39" s="105" t="str">
        <f ca="1">IF(女子複!AH39="","",女子複!AH39)</f>
        <v/>
      </c>
      <c r="DJ39" s="105" t="str">
        <f t="shared" ca="1" si="4"/>
        <v/>
      </c>
      <c r="DK39" s="105" t="str">
        <f ca="1">IF(混合複!X39="","",混合複!X39)</f>
        <v/>
      </c>
      <c r="DL39" s="105" t="str">
        <f ca="1">IF(混合複!Y39="","",混合複!Y39)</f>
        <v/>
      </c>
      <c r="DM39" s="105" t="str">
        <f ca="1">IF(混合複!Z39="","",混合複!Z39)</f>
        <v/>
      </c>
      <c r="DN39" s="105" t="str">
        <f ca="1">IF(混合複!AA39="","",混合複!AA39)</f>
        <v/>
      </c>
      <c r="DO39" s="105" t="str">
        <f ca="1">IF(混合複!AB39="","",混合複!AB39)</f>
        <v/>
      </c>
      <c r="DP39" s="105" t="str">
        <f ca="1">IF(混合複!AC39="","",混合複!AC39)</f>
        <v/>
      </c>
      <c r="DQ39" s="105" t="str">
        <f ca="1">IF(混合複!AD39="","",混合複!AD39)</f>
        <v/>
      </c>
      <c r="DR39" s="105" t="str">
        <f ca="1">IF(混合複!AE39="","",混合複!AE39)</f>
        <v/>
      </c>
      <c r="DS39" s="105" t="str">
        <f ca="1">IF(混合複!AF39="","",混合複!AF39)</f>
        <v/>
      </c>
      <c r="DT39" s="105" t="str">
        <f ca="1">IF(混合複!AG39="","",混合複!AG39)</f>
        <v/>
      </c>
      <c r="DU39" s="105" t="str">
        <f ca="1">IF(混合複!AH39="","",混合複!AH39)</f>
        <v/>
      </c>
    </row>
    <row r="40" spans="1:126" x14ac:dyDescent="0.15">
      <c r="E40" s="109"/>
      <c r="BJ40" s="105" t="str">
        <f t="shared" ca="1" si="0"/>
        <v/>
      </c>
      <c r="BK40" s="105" t="str">
        <f ca="1">IF(男子単!X40="","",男子単!X40)</f>
        <v/>
      </c>
      <c r="BL40" s="105" t="str">
        <f ca="1">IF(男子単!Y40="","",男子単!Y40)</f>
        <v/>
      </c>
      <c r="BM40" s="105" t="str">
        <f ca="1">IF(男子単!Z40="","",男子単!Z40)</f>
        <v/>
      </c>
      <c r="BN40" s="105" t="str">
        <f ca="1">IF(男子単!AA40="","",男子単!AA40)</f>
        <v/>
      </c>
      <c r="BO40" s="105" t="str">
        <f ca="1">IF(男子単!AB40="","",男子単!AB40)</f>
        <v/>
      </c>
      <c r="BP40" s="105" t="str">
        <f ca="1">IF(男子単!AC40="","",男子単!AC40)</f>
        <v/>
      </c>
      <c r="BQ40" s="105" t="str">
        <f ca="1">IF(男子単!AD40="","",男子単!AD40)</f>
        <v/>
      </c>
      <c r="BR40" s="105" t="str">
        <f ca="1">IF(男子単!AE40="","",男子単!AE40)</f>
        <v/>
      </c>
      <c r="BS40" s="105" t="str">
        <f ca="1">IF(男子単!AF40="","",男子単!AF40)</f>
        <v/>
      </c>
      <c r="BT40" s="105" t="str">
        <f ca="1">IF(男子単!AG40="","",男子単!AG40)</f>
        <v/>
      </c>
      <c r="BU40" s="105" t="str">
        <f ca="1">IF(男子単!AH40="","",男子単!AH40)</f>
        <v/>
      </c>
      <c r="BW40" s="105" t="str">
        <f t="shared" ca="1" si="1"/>
        <v/>
      </c>
      <c r="BX40" s="105" t="str">
        <f ca="1">IF(女子単!X40="","",女子単!X40)</f>
        <v/>
      </c>
      <c r="BY40" s="105" t="str">
        <f ca="1">IF(女子単!Y40="","",女子単!Y40)</f>
        <v/>
      </c>
      <c r="BZ40" s="105" t="str">
        <f ca="1">IF(女子単!Z40="","",女子単!Z40)</f>
        <v/>
      </c>
      <c r="CA40" s="105" t="str">
        <f ca="1">IF(女子単!AA40="","",女子単!AA40)</f>
        <v/>
      </c>
      <c r="CB40" s="105" t="str">
        <f ca="1">IF(女子単!AB40="","",女子単!AB40)</f>
        <v/>
      </c>
      <c r="CC40" s="105" t="str">
        <f ca="1">IF(女子単!AC40="","",女子単!AC40)</f>
        <v/>
      </c>
      <c r="CD40" s="105" t="str">
        <f ca="1">IF(女子単!AD40="","",女子単!AD40)</f>
        <v/>
      </c>
      <c r="CE40" s="105" t="str">
        <f ca="1">IF(女子単!AE40="","",女子単!AE40)</f>
        <v/>
      </c>
      <c r="CF40" s="105" t="str">
        <f ca="1">IF(女子単!AF40="","",女子単!AF40)</f>
        <v/>
      </c>
      <c r="CG40" s="105" t="str">
        <f ca="1">IF(女子単!AG40="","",女子単!AG40)</f>
        <v/>
      </c>
      <c r="CH40" s="105" t="str">
        <f ca="1">IF(女子単!AH40="","",女子単!AH40)</f>
        <v/>
      </c>
      <c r="CJ40" s="105" t="str">
        <f t="shared" ca="1" si="2"/>
        <v/>
      </c>
      <c r="CK40" s="105" t="str">
        <f ca="1">IF(男子複!X39="","",男子複!X39)</f>
        <v/>
      </c>
      <c r="CL40" s="105" t="str">
        <f ca="1">IF(男子複!Y40="","",男子複!Y40)</f>
        <v/>
      </c>
      <c r="CM40" s="105" t="str">
        <f ca="1">IF(男子複!Z40="","",男子複!Z40)</f>
        <v/>
      </c>
      <c r="CN40" s="105" t="str">
        <f ca="1">IF(男子複!AA40="","",男子複!AA40)</f>
        <v/>
      </c>
      <c r="CO40" s="105" t="str">
        <f ca="1">IF(男子複!AB40="","",男子複!AB40)</f>
        <v/>
      </c>
      <c r="CP40" s="105" t="str">
        <f ca="1">IF(男子複!AC40="","",男子複!AC40)</f>
        <v/>
      </c>
      <c r="CQ40" s="105" t="str">
        <f ca="1">IF(男子複!AD40="","",男子複!AD40)</f>
        <v/>
      </c>
      <c r="CR40" s="105" t="str">
        <f ca="1">IF(男子複!AE40="","",男子複!AE40)</f>
        <v/>
      </c>
      <c r="CS40" s="105" t="str">
        <f ca="1">IF(男子複!AF40="","",男子複!AF40)</f>
        <v/>
      </c>
      <c r="CT40" s="105" t="str">
        <f ca="1">IF(男子複!AG40="","",男子複!AG40)</f>
        <v/>
      </c>
      <c r="CU40" s="105" t="str">
        <f ca="1">IF(男子複!AH40="","",男子複!AH40)</f>
        <v/>
      </c>
      <c r="CW40" s="105" t="str">
        <f t="shared" ca="1" si="3"/>
        <v/>
      </c>
      <c r="CX40" s="105" t="str">
        <f ca="1">IF(女子複!X39="","",女子複!X39)</f>
        <v/>
      </c>
      <c r="CY40" s="105" t="str">
        <f ca="1">IF(女子複!Y40="","",女子複!Y40)</f>
        <v/>
      </c>
      <c r="CZ40" s="105" t="str">
        <f ca="1">IF(女子複!Z40="","",女子複!Z40)</f>
        <v/>
      </c>
      <c r="DA40" s="105" t="str">
        <f ca="1">IF(女子複!AA40="","",女子複!AA40)</f>
        <v/>
      </c>
      <c r="DB40" s="105" t="str">
        <f ca="1">IF(女子複!AB40="","",女子複!AB40)</f>
        <v/>
      </c>
      <c r="DC40" s="105" t="str">
        <f ca="1">IF(女子複!AC40="","",女子複!AC40)</f>
        <v/>
      </c>
      <c r="DD40" s="105" t="str">
        <f ca="1">IF(女子複!AD40="","",女子複!AD40)</f>
        <v/>
      </c>
      <c r="DE40" s="105" t="str">
        <f ca="1">IF(女子複!AE40="","",女子複!AE40)</f>
        <v/>
      </c>
      <c r="DF40" s="105" t="str">
        <f ca="1">IF(女子複!AF40="","",女子複!AF40)</f>
        <v/>
      </c>
      <c r="DG40" s="105" t="str">
        <f ca="1">IF(女子複!AG40="","",女子複!AG40)</f>
        <v/>
      </c>
      <c r="DH40" s="105" t="str">
        <f ca="1">IF(女子複!AH40="","",女子複!AH40)</f>
        <v/>
      </c>
      <c r="DJ40" s="105" t="str">
        <f t="shared" ca="1" si="4"/>
        <v/>
      </c>
      <c r="DK40" s="105" t="str">
        <f ca="1">IF(混合複!X39="","",混合複!X39)</f>
        <v/>
      </c>
      <c r="DL40" s="105" t="str">
        <f ca="1">IF(混合複!Y40="","",混合複!Y40)</f>
        <v/>
      </c>
      <c r="DM40" s="105" t="str">
        <f ca="1">IF(混合複!Z40="","",混合複!Z40)</f>
        <v/>
      </c>
      <c r="DN40" s="105" t="str">
        <f ca="1">IF(混合複!AA40="","",混合複!AA40)</f>
        <v/>
      </c>
      <c r="DO40" s="105" t="str">
        <f ca="1">IF(混合複!AB40="","",混合複!AB40)</f>
        <v/>
      </c>
      <c r="DP40" s="105" t="str">
        <f ca="1">IF(混合複!AC40="","",混合複!AC40)</f>
        <v/>
      </c>
      <c r="DQ40" s="105" t="str">
        <f ca="1">IF(混合複!AD40="","",混合複!AD40)</f>
        <v/>
      </c>
      <c r="DR40" s="105" t="str">
        <f ca="1">IF(混合複!AE40="","",混合複!AE40)</f>
        <v/>
      </c>
      <c r="DS40" s="105" t="str">
        <f ca="1">IF(混合複!AF40="","",混合複!AF40)</f>
        <v/>
      </c>
      <c r="DT40" s="105" t="str">
        <f ca="1">IF(混合複!AG40="","",混合複!AG40)</f>
        <v/>
      </c>
      <c r="DU40" s="105" t="str">
        <f ca="1">IF(混合複!AH40="","",混合複!AH40)</f>
        <v/>
      </c>
    </row>
    <row r="41" spans="1:126" x14ac:dyDescent="0.15">
      <c r="E41" s="109"/>
      <c r="BJ41" s="105" t="str">
        <f t="shared" ca="1" si="0"/>
        <v/>
      </c>
      <c r="BK41" s="105" t="str">
        <f ca="1">IF(男子単!X41="","",男子単!X41)</f>
        <v/>
      </c>
      <c r="BL41" s="105" t="str">
        <f ca="1">IF(男子単!Y41="","",男子単!Y41)</f>
        <v/>
      </c>
      <c r="BM41" s="105" t="str">
        <f ca="1">IF(男子単!Z41="","",男子単!Z41)</f>
        <v/>
      </c>
      <c r="BN41" s="105" t="str">
        <f ca="1">IF(男子単!AA41="","",男子単!AA41)</f>
        <v/>
      </c>
      <c r="BO41" s="105" t="str">
        <f ca="1">IF(男子単!AB41="","",男子単!AB41)</f>
        <v/>
      </c>
      <c r="BP41" s="105" t="str">
        <f ca="1">IF(男子単!AC41="","",男子単!AC41)</f>
        <v/>
      </c>
      <c r="BQ41" s="105" t="str">
        <f ca="1">IF(男子単!AD41="","",男子単!AD41)</f>
        <v/>
      </c>
      <c r="BR41" s="105" t="str">
        <f ca="1">IF(男子単!AE41="","",男子単!AE41)</f>
        <v/>
      </c>
      <c r="BS41" s="105" t="str">
        <f ca="1">IF(男子単!AF41="","",男子単!AF41)</f>
        <v/>
      </c>
      <c r="BT41" s="105" t="str">
        <f ca="1">IF(男子単!AG41="","",男子単!AG41)</f>
        <v/>
      </c>
      <c r="BU41" s="105" t="str">
        <f ca="1">IF(男子単!AH41="","",男子単!AH41)</f>
        <v/>
      </c>
      <c r="BW41" s="105" t="str">
        <f t="shared" ca="1" si="1"/>
        <v/>
      </c>
      <c r="BX41" s="105" t="str">
        <f ca="1">IF(女子単!X41="","",女子単!X41)</f>
        <v/>
      </c>
      <c r="BY41" s="105" t="str">
        <f ca="1">IF(女子単!Y41="","",女子単!Y41)</f>
        <v/>
      </c>
      <c r="BZ41" s="105" t="str">
        <f ca="1">IF(女子単!Z41="","",女子単!Z41)</f>
        <v/>
      </c>
      <c r="CA41" s="105" t="str">
        <f ca="1">IF(女子単!AA41="","",女子単!AA41)</f>
        <v/>
      </c>
      <c r="CB41" s="105" t="str">
        <f ca="1">IF(女子単!AB41="","",女子単!AB41)</f>
        <v/>
      </c>
      <c r="CC41" s="105" t="str">
        <f ca="1">IF(女子単!AC41="","",女子単!AC41)</f>
        <v/>
      </c>
      <c r="CD41" s="105" t="str">
        <f ca="1">IF(女子単!AD41="","",女子単!AD41)</f>
        <v/>
      </c>
      <c r="CE41" s="105" t="str">
        <f ca="1">IF(女子単!AE41="","",女子単!AE41)</f>
        <v/>
      </c>
      <c r="CF41" s="105" t="str">
        <f ca="1">IF(女子単!AF41="","",女子単!AF41)</f>
        <v/>
      </c>
      <c r="CG41" s="105" t="str">
        <f ca="1">IF(女子単!AG41="","",女子単!AG41)</f>
        <v/>
      </c>
      <c r="CH41" s="105" t="str">
        <f ca="1">IF(女子単!AH41="","",女子単!AH41)</f>
        <v/>
      </c>
      <c r="CJ41" s="105" t="str">
        <f t="shared" ca="1" si="2"/>
        <v/>
      </c>
      <c r="CK41" s="105" t="str">
        <f ca="1">IF(男子複!X41="","",男子複!X41)</f>
        <v/>
      </c>
      <c r="CL41" s="105" t="str">
        <f ca="1">IF(男子複!Y41="","",男子複!Y41)</f>
        <v/>
      </c>
      <c r="CM41" s="105" t="str">
        <f ca="1">IF(男子複!Z41="","",男子複!Z41)</f>
        <v/>
      </c>
      <c r="CN41" s="105" t="str">
        <f ca="1">IF(男子複!AA41="","",男子複!AA41)</f>
        <v/>
      </c>
      <c r="CO41" s="105" t="str">
        <f ca="1">IF(男子複!AB41="","",男子複!AB41)</f>
        <v/>
      </c>
      <c r="CP41" s="105" t="str">
        <f ca="1">IF(男子複!AC41="","",男子複!AC41)</f>
        <v/>
      </c>
      <c r="CQ41" s="105" t="str">
        <f ca="1">IF(男子複!AD41="","",男子複!AD41)</f>
        <v/>
      </c>
      <c r="CR41" s="105" t="str">
        <f ca="1">IF(男子複!AE41="","",男子複!AE41)</f>
        <v/>
      </c>
      <c r="CS41" s="105" t="str">
        <f ca="1">IF(男子複!AF41="","",男子複!AF41)</f>
        <v/>
      </c>
      <c r="CT41" s="105" t="str">
        <f ca="1">IF(男子複!AG41="","",男子複!AG41)</f>
        <v/>
      </c>
      <c r="CU41" s="105" t="str">
        <f ca="1">IF(男子複!AH41="","",男子複!AH41)</f>
        <v/>
      </c>
      <c r="CW41" s="105" t="str">
        <f t="shared" ca="1" si="3"/>
        <v/>
      </c>
      <c r="CX41" s="105" t="str">
        <f ca="1">IF(女子複!X41="","",女子複!X41)</f>
        <v/>
      </c>
      <c r="CY41" s="105" t="str">
        <f ca="1">IF(女子複!Y41="","",女子複!Y41)</f>
        <v/>
      </c>
      <c r="CZ41" s="105" t="str">
        <f ca="1">IF(女子複!Z41="","",女子複!Z41)</f>
        <v/>
      </c>
      <c r="DA41" s="105" t="str">
        <f ca="1">IF(女子複!AA41="","",女子複!AA41)</f>
        <v/>
      </c>
      <c r="DB41" s="105" t="str">
        <f ca="1">IF(女子複!AB41="","",女子複!AB41)</f>
        <v/>
      </c>
      <c r="DC41" s="105" t="str">
        <f ca="1">IF(女子複!AC41="","",女子複!AC41)</f>
        <v/>
      </c>
      <c r="DD41" s="105" t="str">
        <f ca="1">IF(女子複!AD41="","",女子複!AD41)</f>
        <v/>
      </c>
      <c r="DE41" s="105" t="str">
        <f ca="1">IF(女子複!AE41="","",女子複!AE41)</f>
        <v/>
      </c>
      <c r="DF41" s="105" t="str">
        <f ca="1">IF(女子複!AF41="","",女子複!AF41)</f>
        <v/>
      </c>
      <c r="DG41" s="105" t="str">
        <f ca="1">IF(女子複!AG41="","",女子複!AG41)</f>
        <v/>
      </c>
      <c r="DH41" s="105" t="str">
        <f ca="1">IF(女子複!AH41="","",女子複!AH41)</f>
        <v/>
      </c>
      <c r="DJ41" s="105" t="str">
        <f t="shared" ca="1" si="4"/>
        <v/>
      </c>
      <c r="DK41" s="105" t="str">
        <f ca="1">IF(混合複!X41="","",混合複!X41)</f>
        <v/>
      </c>
      <c r="DL41" s="105" t="str">
        <f ca="1">IF(混合複!Y41="","",混合複!Y41)</f>
        <v/>
      </c>
      <c r="DM41" s="105" t="str">
        <f ca="1">IF(混合複!Z41="","",混合複!Z41)</f>
        <v/>
      </c>
      <c r="DN41" s="105" t="str">
        <f ca="1">IF(混合複!AA41="","",混合複!AA41)</f>
        <v/>
      </c>
      <c r="DO41" s="105" t="str">
        <f ca="1">IF(混合複!AB41="","",混合複!AB41)</f>
        <v/>
      </c>
      <c r="DP41" s="105" t="str">
        <f ca="1">IF(混合複!AC41="","",混合複!AC41)</f>
        <v/>
      </c>
      <c r="DQ41" s="105" t="str">
        <f ca="1">IF(混合複!AD41="","",混合複!AD41)</f>
        <v/>
      </c>
      <c r="DR41" s="105" t="str">
        <f ca="1">IF(混合複!AE41="","",混合複!AE41)</f>
        <v/>
      </c>
      <c r="DS41" s="105" t="str">
        <f ca="1">IF(混合複!AF41="","",混合複!AF41)</f>
        <v/>
      </c>
      <c r="DT41" s="105" t="str">
        <f ca="1">IF(混合複!AG41="","",混合複!AG41)</f>
        <v/>
      </c>
      <c r="DU41" s="105" t="str">
        <f ca="1">IF(混合複!AH41="","",混合複!AH41)</f>
        <v/>
      </c>
    </row>
    <row r="42" spans="1:126" ht="12" thickBot="1" x14ac:dyDescent="0.2">
      <c r="E42" s="109"/>
      <c r="Q42" s="140"/>
      <c r="R42" s="140"/>
      <c r="S42" s="140"/>
      <c r="T42" s="140"/>
      <c r="U42" s="140"/>
      <c r="V42" s="140"/>
      <c r="W42" s="140"/>
      <c r="X42" s="140"/>
      <c r="Y42" s="140"/>
      <c r="Z42" s="140"/>
      <c r="AA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J42" s="105" t="str">
        <f t="shared" ca="1" si="0"/>
        <v/>
      </c>
      <c r="BK42" s="105" t="str">
        <f ca="1">IF(男子単!X42="","",男子単!X42)</f>
        <v/>
      </c>
      <c r="BL42" s="105" t="str">
        <f ca="1">IF(男子単!Y42="","",男子単!Y42)</f>
        <v/>
      </c>
      <c r="BM42" s="105" t="str">
        <f ca="1">IF(男子単!Z42="","",男子単!Z42)</f>
        <v/>
      </c>
      <c r="BN42" s="105" t="str">
        <f ca="1">IF(男子単!AA42="","",男子単!AA42)</f>
        <v/>
      </c>
      <c r="BO42" s="105" t="str">
        <f ca="1">IF(男子単!AB42="","",男子単!AB42)</f>
        <v/>
      </c>
      <c r="BP42" s="105" t="str">
        <f ca="1">IF(男子単!AC42="","",男子単!AC42)</f>
        <v/>
      </c>
      <c r="BQ42" s="105" t="str">
        <f ca="1">IF(男子単!AD42="","",男子単!AD42)</f>
        <v/>
      </c>
      <c r="BR42" s="105" t="str">
        <f ca="1">IF(男子単!AE42="","",男子単!AE42)</f>
        <v/>
      </c>
      <c r="BS42" s="105" t="str">
        <f ca="1">IF(男子単!AF42="","",男子単!AF42)</f>
        <v/>
      </c>
      <c r="BT42" s="105" t="str">
        <f ca="1">IF(男子単!AG42="","",男子単!AG42)</f>
        <v/>
      </c>
      <c r="BU42" s="105" t="str">
        <f ca="1">IF(男子単!AH42="","",男子単!AH42)</f>
        <v/>
      </c>
      <c r="BW42" s="105" t="str">
        <f t="shared" ca="1" si="1"/>
        <v/>
      </c>
      <c r="BX42" s="105" t="str">
        <f ca="1">IF(女子単!X42="","",女子単!X42)</f>
        <v/>
      </c>
      <c r="BY42" s="105" t="str">
        <f ca="1">IF(女子単!Y42="","",女子単!Y42)</f>
        <v/>
      </c>
      <c r="BZ42" s="105" t="str">
        <f ca="1">IF(女子単!Z42="","",女子単!Z42)</f>
        <v/>
      </c>
      <c r="CA42" s="105" t="str">
        <f ca="1">IF(女子単!AA42="","",女子単!AA42)</f>
        <v/>
      </c>
      <c r="CB42" s="105" t="str">
        <f ca="1">IF(女子単!AB42="","",女子単!AB42)</f>
        <v/>
      </c>
      <c r="CC42" s="105" t="str">
        <f ca="1">IF(女子単!AC42="","",女子単!AC42)</f>
        <v/>
      </c>
      <c r="CD42" s="105" t="str">
        <f ca="1">IF(女子単!AD42="","",女子単!AD42)</f>
        <v/>
      </c>
      <c r="CE42" s="105" t="str">
        <f ca="1">IF(女子単!AE42="","",女子単!AE42)</f>
        <v/>
      </c>
      <c r="CF42" s="105" t="str">
        <f ca="1">IF(女子単!AF42="","",女子単!AF42)</f>
        <v/>
      </c>
      <c r="CG42" s="105" t="str">
        <f ca="1">IF(女子単!AG42="","",女子単!AG42)</f>
        <v/>
      </c>
      <c r="CH42" s="105" t="str">
        <f ca="1">IF(女子単!AH42="","",女子単!AH42)</f>
        <v/>
      </c>
      <c r="CJ42" s="105" t="str">
        <f t="shared" ca="1" si="2"/>
        <v/>
      </c>
      <c r="CK42" s="105" t="str">
        <f ca="1">IF(男子複!X41="","",男子複!X41)</f>
        <v/>
      </c>
      <c r="CL42" s="105" t="str">
        <f ca="1">IF(男子複!Y42="","",男子複!Y42)</f>
        <v/>
      </c>
      <c r="CM42" s="105" t="str">
        <f ca="1">IF(男子複!Z42="","",男子複!Z42)</f>
        <v/>
      </c>
      <c r="CN42" s="105" t="str">
        <f ca="1">IF(男子複!AA42="","",男子複!AA42)</f>
        <v/>
      </c>
      <c r="CO42" s="105" t="str">
        <f ca="1">IF(男子複!AB42="","",男子複!AB42)</f>
        <v/>
      </c>
      <c r="CP42" s="105" t="str">
        <f ca="1">IF(男子複!AC42="","",男子複!AC42)</f>
        <v/>
      </c>
      <c r="CQ42" s="105" t="str">
        <f ca="1">IF(男子複!AD42="","",男子複!AD42)</f>
        <v/>
      </c>
      <c r="CR42" s="105" t="str">
        <f ca="1">IF(男子複!AE42="","",男子複!AE42)</f>
        <v/>
      </c>
      <c r="CS42" s="105" t="str">
        <f ca="1">IF(男子複!AF42="","",男子複!AF42)</f>
        <v/>
      </c>
      <c r="CT42" s="105" t="str">
        <f ca="1">IF(男子複!AG42="","",男子複!AG42)</f>
        <v/>
      </c>
      <c r="CU42" s="105" t="str">
        <f ca="1">IF(男子複!AH42="","",男子複!AH42)</f>
        <v/>
      </c>
      <c r="CW42" s="105" t="str">
        <f t="shared" ca="1" si="3"/>
        <v/>
      </c>
      <c r="CX42" s="105" t="str">
        <f ca="1">IF(女子複!X41="","",女子複!X41)</f>
        <v/>
      </c>
      <c r="CY42" s="105" t="str">
        <f ca="1">IF(女子複!Y42="","",女子複!Y42)</f>
        <v/>
      </c>
      <c r="CZ42" s="105" t="str">
        <f ca="1">IF(女子複!Z42="","",女子複!Z42)</f>
        <v/>
      </c>
      <c r="DA42" s="105" t="str">
        <f ca="1">IF(女子複!AA42="","",女子複!AA42)</f>
        <v/>
      </c>
      <c r="DB42" s="105" t="str">
        <f ca="1">IF(女子複!AB42="","",女子複!AB42)</f>
        <v/>
      </c>
      <c r="DC42" s="105" t="str">
        <f ca="1">IF(女子複!AC42="","",女子複!AC42)</f>
        <v/>
      </c>
      <c r="DD42" s="105" t="str">
        <f ca="1">IF(女子複!AD42="","",女子複!AD42)</f>
        <v/>
      </c>
      <c r="DE42" s="105" t="str">
        <f ca="1">IF(女子複!AE42="","",女子複!AE42)</f>
        <v/>
      </c>
      <c r="DF42" s="105" t="str">
        <f ca="1">IF(女子複!AF42="","",女子複!AF42)</f>
        <v/>
      </c>
      <c r="DG42" s="105" t="str">
        <f ca="1">IF(女子複!AG42="","",女子複!AG42)</f>
        <v/>
      </c>
      <c r="DH42" s="105" t="str">
        <f ca="1">IF(女子複!AH42="","",女子複!AH42)</f>
        <v/>
      </c>
      <c r="DJ42" s="105" t="str">
        <f t="shared" ca="1" si="4"/>
        <v/>
      </c>
      <c r="DK42" s="105" t="str">
        <f ca="1">IF(混合複!X41="","",混合複!X41)</f>
        <v/>
      </c>
      <c r="DL42" s="105" t="str">
        <f ca="1">IF(混合複!Y42="","",混合複!Y42)</f>
        <v/>
      </c>
      <c r="DM42" s="105" t="str">
        <f ca="1">IF(混合複!Z42="","",混合複!Z42)</f>
        <v/>
      </c>
      <c r="DN42" s="105" t="str">
        <f ca="1">IF(混合複!AA42="","",混合複!AA42)</f>
        <v/>
      </c>
      <c r="DO42" s="105" t="str">
        <f ca="1">IF(混合複!AB42="","",混合複!AB42)</f>
        <v/>
      </c>
      <c r="DP42" s="105" t="str">
        <f ca="1">IF(混合複!AC42="","",混合複!AC42)</f>
        <v/>
      </c>
      <c r="DQ42" s="105" t="str">
        <f ca="1">IF(混合複!AD42="","",混合複!AD42)</f>
        <v/>
      </c>
      <c r="DR42" s="105" t="str">
        <f ca="1">IF(混合複!AE42="","",混合複!AE42)</f>
        <v/>
      </c>
      <c r="DS42" s="105" t="str">
        <f ca="1">IF(混合複!AF42="","",混合複!AF42)</f>
        <v/>
      </c>
      <c r="DT42" s="105" t="str">
        <f ca="1">IF(混合複!AG42="","",混合複!AG42)</f>
        <v/>
      </c>
      <c r="DU42" s="105" t="str">
        <f ca="1">IF(混合複!AH42="","",混合複!AH42)</f>
        <v/>
      </c>
    </row>
    <row r="43" spans="1:126" x14ac:dyDescent="0.15">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0"/>
      <c r="DV43" s="110"/>
    </row>
  </sheetData>
  <sheetProtection sheet="1"/>
  <phoneticPr fontId="2"/>
  <pageMargins left="0.75" right="0.75" top="1" bottom="1" header="0.51200000000000001" footer="0.51200000000000001"/>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説明書</vt:lpstr>
      <vt:lpstr>申込書</vt:lpstr>
      <vt:lpstr>男子単</vt:lpstr>
      <vt:lpstr>女子単</vt:lpstr>
      <vt:lpstr>男子複</vt:lpstr>
      <vt:lpstr>女子複</vt:lpstr>
      <vt:lpstr>混合複</vt:lpstr>
      <vt:lpstr>集約</vt:lpstr>
      <vt:lpstr>混合複!Print_Area</vt:lpstr>
      <vt:lpstr>女子単!Print_Area</vt:lpstr>
      <vt:lpstr>女子複!Print_Area</vt:lpstr>
      <vt:lpstr>申込書!Print_Area</vt:lpstr>
      <vt:lpstr>説明書!Print_Area</vt:lpstr>
      <vt:lpstr>男子単!Print_Area</vt:lpstr>
      <vt:lpstr>男子複!Print_Area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A31J</dc:creator>
  <cp:lastModifiedBy>淳 浅井</cp:lastModifiedBy>
  <cp:lastPrinted>2019-06-25T22:56:33Z</cp:lastPrinted>
  <dcterms:created xsi:type="dcterms:W3CDTF">2016-02-06T04:54:02Z</dcterms:created>
  <dcterms:modified xsi:type="dcterms:W3CDTF">2024-07-28T06:15:51Z</dcterms:modified>
</cp:coreProperties>
</file>