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uedufile\学校$\大府南中学校CS\大府南中学校\R4文書データ\204_部活動\i_バドミントン\②大会申込シート\R4年度\0114県団体\①要項\"/>
    </mc:Choice>
  </mc:AlternateContent>
  <bookViews>
    <workbookView xWindow="-105" yWindow="-105" windowWidth="23250" windowHeight="12570" tabRatio="811" activeTab="1"/>
  </bookViews>
  <sheets>
    <sheet name="学校番号一覧 " sheetId="19" r:id="rId1"/>
    <sheet name="県団体選手入力シート" sheetId="18" r:id="rId2"/>
    <sheet name="県団体印刷用シート" sheetId="17" r:id="rId3"/>
  </sheets>
  <definedNames>
    <definedName name="_xlnm.Print_Area" localSheetId="2">県団体印刷用シート!$A$1:$M$22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7" l="1"/>
  <c r="M15" i="17"/>
  <c r="M14" i="17"/>
  <c r="M13" i="17"/>
  <c r="M12" i="17"/>
  <c r="M11" i="17"/>
  <c r="M10" i="17"/>
  <c r="M9" i="17"/>
  <c r="F16" i="17"/>
  <c r="F15" i="17"/>
  <c r="F14" i="17"/>
  <c r="F13" i="17"/>
  <c r="F12" i="17"/>
  <c r="F11" i="17"/>
  <c r="F10" i="17"/>
  <c r="F9" i="17"/>
  <c r="M27" i="18"/>
  <c r="B16" i="17" l="1"/>
  <c r="N27" i="18"/>
  <c r="B9" i="17"/>
  <c r="C20" i="17"/>
  <c r="D20" i="17" s="1"/>
  <c r="C19" i="17"/>
  <c r="D19" i="17" s="1"/>
  <c r="N58" i="18"/>
  <c r="M58" i="18"/>
  <c r="Q58" i="18"/>
  <c r="J7" i="17"/>
  <c r="I5" i="17"/>
  <c r="L16" i="17"/>
  <c r="L15" i="17"/>
  <c r="L14" i="17"/>
  <c r="L13" i="17"/>
  <c r="L12" i="17"/>
  <c r="L11" i="17"/>
  <c r="L10" i="17"/>
  <c r="L9" i="17"/>
  <c r="I16" i="17"/>
  <c r="I15" i="17"/>
  <c r="I14" i="17"/>
  <c r="I13" i="17"/>
  <c r="I12" i="17"/>
  <c r="I11" i="17"/>
  <c r="I10" i="17"/>
  <c r="I9" i="17"/>
  <c r="E16" i="17"/>
  <c r="E15" i="17"/>
  <c r="E14" i="17"/>
  <c r="E13" i="17"/>
  <c r="E12" i="17"/>
  <c r="E11" i="17"/>
  <c r="E10" i="17"/>
  <c r="B15" i="17"/>
  <c r="B14" i="17"/>
  <c r="B13" i="17"/>
  <c r="B12" i="17"/>
  <c r="B11" i="17"/>
  <c r="B10" i="17"/>
  <c r="E9" i="17"/>
  <c r="C7" i="17"/>
  <c r="C5" i="17"/>
  <c r="A20" i="18"/>
  <c r="C6" i="18"/>
  <c r="B20" i="18" s="1"/>
  <c r="C7" i="18"/>
  <c r="C4" i="17" s="1"/>
  <c r="C3" i="17" l="1"/>
  <c r="H19" i="17" s="1"/>
  <c r="D21" i="17"/>
  <c r="Q27" i="18"/>
</calcChain>
</file>

<file path=xl/sharedStrings.xml><?xml version="1.0" encoding="utf-8"?>
<sst xmlns="http://schemas.openxmlformats.org/spreadsheetml/2006/main" count="409" uniqueCount="388">
  <si>
    <t>474-0052</t>
  </si>
  <si>
    <t>474-0073</t>
  </si>
  <si>
    <t>474-0045</t>
  </si>
  <si>
    <t>475-0905</t>
  </si>
  <si>
    <t>475-0922</t>
  </si>
  <si>
    <t>475-0087</t>
  </si>
  <si>
    <t>470-2212</t>
  </si>
  <si>
    <t>470-2412</t>
  </si>
  <si>
    <t>444-0305</t>
  </si>
  <si>
    <t>487-0033</t>
  </si>
  <si>
    <t>486-0852</t>
  </si>
  <si>
    <t>486-0803</t>
  </si>
  <si>
    <t>485-0813</t>
  </si>
  <si>
    <t>465-0055</t>
  </si>
  <si>
    <t>456-0016</t>
  </si>
  <si>
    <t>464-8671</t>
  </si>
  <si>
    <t>464-8601</t>
  </si>
  <si>
    <t>489-0863</t>
  </si>
  <si>
    <t>466-0833</t>
  </si>
  <si>
    <t>愛知県名古屋市昭和区隼人町17 南山中学校女子部内</t>
  </si>
  <si>
    <t>466-0838</t>
  </si>
  <si>
    <t>愛知県名古屋市昭和区五軒家町6 南山中学校男子部内</t>
  </si>
  <si>
    <t>461-0003</t>
  </si>
  <si>
    <t>461-8676</t>
  </si>
  <si>
    <t>464-8540</t>
  </si>
  <si>
    <t>441-8113</t>
  </si>
  <si>
    <t>444-3513</t>
  </si>
  <si>
    <t>444-0903</t>
  </si>
  <si>
    <t>441-8134</t>
  </si>
  <si>
    <t>465-0047</t>
  </si>
  <si>
    <t>465-0027</t>
  </si>
  <si>
    <t>486-0913</t>
  </si>
  <si>
    <t>445-0063</t>
  </si>
  <si>
    <t>479-0018</t>
  </si>
  <si>
    <t>442-0854</t>
  </si>
  <si>
    <t>464-0832</t>
  </si>
  <si>
    <t>474-0026</t>
  </si>
  <si>
    <t>学校番号</t>
    <rPh sb="0" eb="2">
      <t>ガッコウ</t>
    </rPh>
    <rPh sb="2" eb="4">
      <t>バンゴウ</t>
    </rPh>
    <phoneticPr fontId="4"/>
  </si>
  <si>
    <t>学校名</t>
    <rPh sb="0" eb="3">
      <t>ガッコウメイ</t>
    </rPh>
    <phoneticPr fontId="4"/>
  </si>
  <si>
    <t>学年</t>
    <rPh sb="0" eb="2">
      <t>ガクネン</t>
    </rPh>
    <phoneticPr fontId="4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</si>
  <si>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4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</si>
  <si>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4"/>
  </si>
  <si>
    <t>プログラム数</t>
    <rPh sb="5" eb="6">
      <t>スウ</t>
    </rPh>
    <phoneticPr fontId="4"/>
  </si>
  <si>
    <t>監督，コーチ総数</t>
    <rPh sb="0" eb="2">
      <t>カントク</t>
    </rPh>
    <rPh sb="6" eb="8">
      <t>ソウスウ</t>
    </rPh>
    <phoneticPr fontId="4"/>
  </si>
  <si>
    <t>男子選手</t>
    <rPh sb="0" eb="2">
      <t>ダンシ</t>
    </rPh>
    <rPh sb="2" eb="4">
      <t>センシュ</t>
    </rPh>
    <phoneticPr fontId="4"/>
  </si>
  <si>
    <t>女子選手</t>
    <rPh sb="0" eb="2">
      <t>ジョシ</t>
    </rPh>
    <rPh sb="2" eb="4">
      <t>センシュ</t>
    </rPh>
    <phoneticPr fontId="4"/>
  </si>
  <si>
    <t>合計</t>
    <rPh sb="0" eb="2">
      <t>ゴウケイ</t>
    </rPh>
    <phoneticPr fontId="4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</si>
  <si>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</si>
  <si>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</si>
  <si>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</si>
  <si>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</si>
  <si>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大府市立大府中学校</t>
    <rPh sb="0" eb="2">
      <t>オオブ</t>
    </rPh>
    <rPh sb="2" eb="4">
      <t>シリツ</t>
    </rPh>
    <rPh sb="4" eb="6">
      <t>オオブ</t>
    </rPh>
    <rPh sb="6" eb="7">
      <t>チュウ</t>
    </rPh>
    <rPh sb="7" eb="9">
      <t>ガッコウ</t>
    </rPh>
    <phoneticPr fontId="1"/>
  </si>
  <si>
    <t>大府市立大府西中学校</t>
    <rPh sb="0" eb="2">
      <t>オオブ</t>
    </rPh>
    <rPh sb="2" eb="4">
      <t>シリツ</t>
    </rPh>
    <rPh sb="4" eb="6">
      <t>オオブ</t>
    </rPh>
    <rPh sb="6" eb="7">
      <t>ニシ</t>
    </rPh>
    <rPh sb="7" eb="10">
      <t>チュウガッコウ</t>
    </rPh>
    <phoneticPr fontId="1"/>
  </si>
  <si>
    <t>大府市立大府北中学校</t>
    <rPh sb="0" eb="2">
      <t>オオブ</t>
    </rPh>
    <rPh sb="2" eb="4">
      <t>シリツ</t>
    </rPh>
    <rPh sb="4" eb="6">
      <t>オオブ</t>
    </rPh>
    <rPh sb="6" eb="7">
      <t>キタ</t>
    </rPh>
    <rPh sb="7" eb="10">
      <t>チュウガッコウ</t>
    </rPh>
    <phoneticPr fontId="1"/>
  </si>
  <si>
    <t>大府市立大府南中学校</t>
    <rPh sb="0" eb="2">
      <t>オオブ</t>
    </rPh>
    <rPh sb="2" eb="4">
      <t>シリツ</t>
    </rPh>
    <rPh sb="4" eb="6">
      <t>オオブ</t>
    </rPh>
    <rPh sb="6" eb="7">
      <t>ミナミ</t>
    </rPh>
    <rPh sb="7" eb="10">
      <t>チュウガッコウ</t>
    </rPh>
    <phoneticPr fontId="1"/>
  </si>
  <si>
    <t>阿久比町立阿久比中学校</t>
    <rPh sb="0" eb="3">
      <t>アグイ</t>
    </rPh>
    <rPh sb="3" eb="5">
      <t>チョウリツ</t>
    </rPh>
    <rPh sb="5" eb="8">
      <t>アグイ</t>
    </rPh>
    <rPh sb="8" eb="11">
      <t>チュウガッコウ</t>
    </rPh>
    <phoneticPr fontId="1"/>
  </si>
  <si>
    <t>半田市立半田中学校</t>
    <rPh sb="0" eb="2">
      <t>ハンダ</t>
    </rPh>
    <rPh sb="2" eb="4">
      <t>シリツ</t>
    </rPh>
    <rPh sb="4" eb="6">
      <t>ハンダ</t>
    </rPh>
    <rPh sb="6" eb="9">
      <t>チュウガッコウ</t>
    </rPh>
    <phoneticPr fontId="1"/>
  </si>
  <si>
    <t>半田市立成岩中学校</t>
    <rPh sb="0" eb="2">
      <t>ハンダ</t>
    </rPh>
    <rPh sb="2" eb="4">
      <t>シリツ</t>
    </rPh>
    <rPh sb="4" eb="6">
      <t>ナラワ</t>
    </rPh>
    <rPh sb="6" eb="9">
      <t>チュウガッコウ</t>
    </rPh>
    <phoneticPr fontId="1"/>
  </si>
  <si>
    <t>半田市立乙川中学校</t>
    <rPh sb="0" eb="2">
      <t>ハンダ</t>
    </rPh>
    <rPh sb="2" eb="4">
      <t>シリツ</t>
    </rPh>
    <rPh sb="4" eb="6">
      <t>オッカワ</t>
    </rPh>
    <rPh sb="6" eb="9">
      <t>チュウガッコウ</t>
    </rPh>
    <phoneticPr fontId="1"/>
  </si>
  <si>
    <t>武豊町立武豊中学校</t>
    <rPh sb="0" eb="2">
      <t>タケトヨ</t>
    </rPh>
    <rPh sb="2" eb="4">
      <t>チョウリツ</t>
    </rPh>
    <rPh sb="4" eb="6">
      <t>タケトヨ</t>
    </rPh>
    <rPh sb="6" eb="9">
      <t>チュウガッコウ</t>
    </rPh>
    <phoneticPr fontId="1"/>
  </si>
  <si>
    <t>常滑市立鬼崎中学校</t>
    <rPh sb="0" eb="2">
      <t>トコナメ</t>
    </rPh>
    <rPh sb="2" eb="4">
      <t>シリツ</t>
    </rPh>
    <rPh sb="4" eb="6">
      <t>オニザキ</t>
    </rPh>
    <rPh sb="6" eb="9">
      <t>チュウガッコウ</t>
    </rPh>
    <phoneticPr fontId="1"/>
  </si>
  <si>
    <t>常滑市立常滑中学校</t>
    <rPh sb="0" eb="2">
      <t>トコナメ</t>
    </rPh>
    <rPh sb="2" eb="4">
      <t>シリツ</t>
    </rPh>
    <rPh sb="4" eb="6">
      <t>トコナメ</t>
    </rPh>
    <rPh sb="6" eb="9">
      <t>チュウガッコウ</t>
    </rPh>
    <phoneticPr fontId="1"/>
  </si>
  <si>
    <t>名古屋市立萩山中学校</t>
    <rPh sb="0" eb="3">
      <t>ナゴヤ</t>
    </rPh>
    <rPh sb="3" eb="5">
      <t>シリツ</t>
    </rPh>
    <rPh sb="5" eb="7">
      <t>ハギヤマ</t>
    </rPh>
    <rPh sb="7" eb="10">
      <t>チュウガッコウ</t>
    </rPh>
    <phoneticPr fontId="1"/>
  </si>
  <si>
    <t>名古屋市立藤森中学校</t>
    <rPh sb="0" eb="3">
      <t>ナゴヤ</t>
    </rPh>
    <rPh sb="3" eb="5">
      <t>シリツ</t>
    </rPh>
    <rPh sb="5" eb="7">
      <t>フジモリ</t>
    </rPh>
    <rPh sb="7" eb="10">
      <t>チュウガッコウ</t>
    </rPh>
    <phoneticPr fontId="1"/>
  </si>
  <si>
    <t>名古屋市立守山北中学校</t>
    <rPh sb="0" eb="3">
      <t>ナゴヤ</t>
    </rPh>
    <rPh sb="3" eb="5">
      <t>シリツ</t>
    </rPh>
    <rPh sb="5" eb="7">
      <t>モリヤマ</t>
    </rPh>
    <rPh sb="7" eb="8">
      <t>キタ</t>
    </rPh>
    <rPh sb="8" eb="11">
      <t>チュウガッコウ</t>
    </rPh>
    <phoneticPr fontId="1"/>
  </si>
  <si>
    <t>名古屋市立鎌倉台中学校</t>
    <rPh sb="0" eb="3">
      <t>ナゴヤ</t>
    </rPh>
    <rPh sb="3" eb="5">
      <t>シリツ</t>
    </rPh>
    <rPh sb="5" eb="8">
      <t>カマクラダイ</t>
    </rPh>
    <rPh sb="8" eb="11">
      <t>チュウガッコウ</t>
    </rPh>
    <phoneticPr fontId="1"/>
  </si>
  <si>
    <t>名古屋市立猪高中学校</t>
    <rPh sb="0" eb="3">
      <t>ナゴヤ</t>
    </rPh>
    <rPh sb="3" eb="5">
      <t>シリツ</t>
    </rPh>
    <rPh sb="5" eb="6">
      <t>イノシシ</t>
    </rPh>
    <rPh sb="6" eb="7">
      <t>タカ</t>
    </rPh>
    <rPh sb="7" eb="10">
      <t>チュウガッコウ</t>
    </rPh>
    <phoneticPr fontId="1"/>
  </si>
  <si>
    <t>名古屋市立高針台中学校</t>
    <rPh sb="0" eb="3">
      <t>ナゴヤ</t>
    </rPh>
    <rPh sb="3" eb="5">
      <t>シリツ</t>
    </rPh>
    <rPh sb="5" eb="8">
      <t>タカバリダイ</t>
    </rPh>
    <rPh sb="8" eb="11">
      <t>チュウガッコウ</t>
    </rPh>
    <phoneticPr fontId="1"/>
  </si>
  <si>
    <t>名古屋市立有松中学校</t>
    <rPh sb="0" eb="3">
      <t>ナゴヤ</t>
    </rPh>
    <rPh sb="3" eb="5">
      <t>シリツ</t>
    </rPh>
    <rPh sb="5" eb="7">
      <t>アリマツ</t>
    </rPh>
    <rPh sb="7" eb="10">
      <t>チュウガッコウ</t>
    </rPh>
    <phoneticPr fontId="1"/>
  </si>
  <si>
    <t>豊川市立西部中学校</t>
    <rPh sb="0" eb="2">
      <t>トヨカワ</t>
    </rPh>
    <rPh sb="2" eb="4">
      <t>シリツ</t>
    </rPh>
    <rPh sb="4" eb="6">
      <t>セイブ</t>
    </rPh>
    <rPh sb="6" eb="9">
      <t>チュウガッコウ</t>
    </rPh>
    <phoneticPr fontId="1"/>
  </si>
  <si>
    <t>豊橋市立高師台中学校</t>
    <rPh sb="0" eb="2">
      <t>トヨハシ</t>
    </rPh>
    <rPh sb="2" eb="4">
      <t>シリツ</t>
    </rPh>
    <rPh sb="4" eb="7">
      <t>タカシダイ</t>
    </rPh>
    <rPh sb="7" eb="10">
      <t>チュウガッコウ</t>
    </rPh>
    <phoneticPr fontId="1"/>
  </si>
  <si>
    <t>豊橋市立南稜中学校</t>
    <rPh sb="0" eb="2">
      <t>トヨハシ</t>
    </rPh>
    <rPh sb="2" eb="4">
      <t>シリツ</t>
    </rPh>
    <rPh sb="4" eb="5">
      <t>ミナミ</t>
    </rPh>
    <rPh sb="5" eb="6">
      <t>イツ</t>
    </rPh>
    <rPh sb="6" eb="9">
      <t>チュウガッコウ</t>
    </rPh>
    <phoneticPr fontId="1"/>
  </si>
  <si>
    <t>岡﨑市立東海中学校</t>
    <rPh sb="0" eb="2">
      <t>オカザキ</t>
    </rPh>
    <rPh sb="2" eb="4">
      <t>シリツ</t>
    </rPh>
    <rPh sb="4" eb="6">
      <t>トウカイ</t>
    </rPh>
    <rPh sb="6" eb="9">
      <t>チュウガッコウ</t>
    </rPh>
    <phoneticPr fontId="1"/>
  </si>
  <si>
    <t>岡﨑市立六ツ美中学校</t>
    <rPh sb="0" eb="2">
      <t>オカザキ</t>
    </rPh>
    <rPh sb="2" eb="4">
      <t>シリツ</t>
    </rPh>
    <rPh sb="4" eb="5">
      <t>ロク</t>
    </rPh>
    <rPh sb="6" eb="7">
      <t>ビ</t>
    </rPh>
    <rPh sb="7" eb="10">
      <t>チュウガッコウ</t>
    </rPh>
    <phoneticPr fontId="1"/>
  </si>
  <si>
    <t>岡﨑市立矢作北中学校</t>
    <rPh sb="0" eb="2">
      <t>オカザキ</t>
    </rPh>
    <rPh sb="2" eb="4">
      <t>シリツ</t>
    </rPh>
    <rPh sb="4" eb="6">
      <t>ヤハギ</t>
    </rPh>
    <rPh sb="6" eb="7">
      <t>キタ</t>
    </rPh>
    <rPh sb="7" eb="10">
      <t>チュウガッコウ</t>
    </rPh>
    <phoneticPr fontId="1"/>
  </si>
  <si>
    <t>西尾市立西尾中学校</t>
    <rPh sb="0" eb="2">
      <t>ニシオ</t>
    </rPh>
    <rPh sb="2" eb="4">
      <t>シリツ</t>
    </rPh>
    <rPh sb="4" eb="6">
      <t>ニシオ</t>
    </rPh>
    <rPh sb="6" eb="9">
      <t>チュウガッコウ</t>
    </rPh>
    <phoneticPr fontId="1"/>
  </si>
  <si>
    <t>西尾市立平坂中学校</t>
    <rPh sb="0" eb="2">
      <t>ニシオ</t>
    </rPh>
    <rPh sb="2" eb="4">
      <t>シリツ</t>
    </rPh>
    <rPh sb="4" eb="6">
      <t>ヘイサカ</t>
    </rPh>
    <rPh sb="6" eb="9">
      <t>チュウガッコウ</t>
    </rPh>
    <phoneticPr fontId="1"/>
  </si>
  <si>
    <t>春日井市立鷹来中学校</t>
    <rPh sb="0" eb="3">
      <t>カスガイ</t>
    </rPh>
    <rPh sb="3" eb="5">
      <t>シリツ</t>
    </rPh>
    <rPh sb="5" eb="6">
      <t>タカ</t>
    </rPh>
    <rPh sb="6" eb="7">
      <t>ク</t>
    </rPh>
    <rPh sb="7" eb="10">
      <t>チュウガッコウ</t>
    </rPh>
    <phoneticPr fontId="1"/>
  </si>
  <si>
    <t>春日井市立南城中学校</t>
    <rPh sb="0" eb="3">
      <t>カスガイ</t>
    </rPh>
    <rPh sb="3" eb="5">
      <t>シリツ</t>
    </rPh>
    <rPh sb="5" eb="6">
      <t>ミナミ</t>
    </rPh>
    <rPh sb="6" eb="7">
      <t>シロ</t>
    </rPh>
    <rPh sb="7" eb="10">
      <t>チュウガッコウ</t>
    </rPh>
    <phoneticPr fontId="1"/>
  </si>
  <si>
    <t>春日井市立松原中学校</t>
    <rPh sb="0" eb="3">
      <t>カスガイ</t>
    </rPh>
    <rPh sb="3" eb="5">
      <t>シリツ</t>
    </rPh>
    <rPh sb="5" eb="7">
      <t>マツバラ</t>
    </rPh>
    <rPh sb="7" eb="10">
      <t>チュウガッコウ</t>
    </rPh>
    <phoneticPr fontId="1"/>
  </si>
  <si>
    <t>春日井市立岩成台中学校</t>
    <rPh sb="0" eb="3">
      <t>カスガイ</t>
    </rPh>
    <rPh sb="3" eb="5">
      <t>シリツ</t>
    </rPh>
    <rPh sb="5" eb="8">
      <t>イワナリダイ</t>
    </rPh>
    <rPh sb="8" eb="11">
      <t>チュウガッコウ</t>
    </rPh>
    <phoneticPr fontId="1"/>
  </si>
  <si>
    <t>春日井市立柏原中学校</t>
    <rPh sb="0" eb="3">
      <t>カスガイ</t>
    </rPh>
    <rPh sb="3" eb="5">
      <t>シリツ</t>
    </rPh>
    <rPh sb="5" eb="7">
      <t>カシハラ</t>
    </rPh>
    <rPh sb="7" eb="10">
      <t>チュウガッコウ</t>
    </rPh>
    <phoneticPr fontId="1"/>
  </si>
  <si>
    <t>春日井市立西部中学校</t>
    <rPh sb="0" eb="3">
      <t>カスガイ</t>
    </rPh>
    <rPh sb="3" eb="5">
      <t>シリツ</t>
    </rPh>
    <rPh sb="5" eb="7">
      <t>セイブ</t>
    </rPh>
    <rPh sb="7" eb="10">
      <t>チュウガッコウ</t>
    </rPh>
    <phoneticPr fontId="1"/>
  </si>
  <si>
    <t>小牧市立桃陵中学校</t>
    <rPh sb="0" eb="2">
      <t>コマキ</t>
    </rPh>
    <rPh sb="2" eb="4">
      <t>シリツ</t>
    </rPh>
    <rPh sb="4" eb="6">
      <t>トウリョウ</t>
    </rPh>
    <rPh sb="6" eb="9">
      <t>チュウガッコウ</t>
    </rPh>
    <phoneticPr fontId="1"/>
  </si>
  <si>
    <t>愛知淑徳中学校</t>
    <rPh sb="0" eb="2">
      <t>アイチ</t>
    </rPh>
    <rPh sb="2" eb="4">
      <t>シュクトク</t>
    </rPh>
    <rPh sb="4" eb="7">
      <t>チュウガッコウ</t>
    </rPh>
    <phoneticPr fontId="1"/>
  </si>
  <si>
    <t>名古屋大学教育学部附属中学校</t>
    <rPh sb="0" eb="3">
      <t>ナゴヤ</t>
    </rPh>
    <rPh sb="3" eb="5">
      <t>ダイガク</t>
    </rPh>
    <rPh sb="5" eb="7">
      <t>キョウイク</t>
    </rPh>
    <rPh sb="7" eb="9">
      <t>ガクブ</t>
    </rPh>
    <rPh sb="9" eb="11">
      <t>フゾク</t>
    </rPh>
    <rPh sb="11" eb="14">
      <t>チュウガッコウ</t>
    </rPh>
    <phoneticPr fontId="1"/>
  </si>
  <si>
    <t>名古屋経済大学市邨中学校</t>
    <rPh sb="0" eb="3">
      <t>ナゴヤ</t>
    </rPh>
    <rPh sb="3" eb="5">
      <t>ケイザイ</t>
    </rPh>
    <rPh sb="5" eb="7">
      <t>ダイガク</t>
    </rPh>
    <rPh sb="7" eb="9">
      <t>イチムラ</t>
    </rPh>
    <rPh sb="9" eb="12">
      <t>チュウガッコウ</t>
    </rPh>
    <phoneticPr fontId="1"/>
  </si>
  <si>
    <t>愛工大附属中学校</t>
    <rPh sb="0" eb="1">
      <t>アイ</t>
    </rPh>
    <rPh sb="1" eb="3">
      <t>コウダイ</t>
    </rPh>
    <rPh sb="3" eb="5">
      <t>フゾク</t>
    </rPh>
    <rPh sb="5" eb="8">
      <t>チュウガッコウ</t>
    </rPh>
    <phoneticPr fontId="1"/>
  </si>
  <si>
    <t>東海中学校</t>
    <rPh sb="0" eb="2">
      <t>トウカイ</t>
    </rPh>
    <rPh sb="2" eb="5">
      <t>チュウガッコウ</t>
    </rPh>
    <phoneticPr fontId="1"/>
  </si>
  <si>
    <t>南山中学校（男子部）</t>
    <rPh sb="0" eb="2">
      <t>ナンザン</t>
    </rPh>
    <rPh sb="2" eb="5">
      <t>チュウガッコウ</t>
    </rPh>
    <rPh sb="6" eb="9">
      <t>ダンシブ</t>
    </rPh>
    <phoneticPr fontId="1"/>
  </si>
  <si>
    <t>南山中学校（女子部）</t>
    <rPh sb="0" eb="2">
      <t>ナンザン</t>
    </rPh>
    <rPh sb="2" eb="5">
      <t>チュウガッコウ</t>
    </rPh>
    <rPh sb="6" eb="9">
      <t>ジョシブ</t>
    </rPh>
    <phoneticPr fontId="1"/>
  </si>
  <si>
    <t>椙山中学校</t>
    <rPh sb="0" eb="2">
      <t>スギヤマ</t>
    </rPh>
    <rPh sb="2" eb="5">
      <t>チュウガッコウ</t>
    </rPh>
    <phoneticPr fontId="1"/>
  </si>
  <si>
    <t>聖霊中学校</t>
    <rPh sb="0" eb="2">
      <t>セイレイ</t>
    </rPh>
    <rPh sb="2" eb="5">
      <t>チュウガッコウ</t>
    </rPh>
    <phoneticPr fontId="1"/>
  </si>
  <si>
    <t>名古屋中学校</t>
    <rPh sb="0" eb="3">
      <t>ナゴヤ</t>
    </rPh>
    <rPh sb="3" eb="6">
      <t>チュウガッコウ</t>
    </rPh>
    <phoneticPr fontId="1"/>
  </si>
  <si>
    <t>大成中学校</t>
    <rPh sb="0" eb="2">
      <t>タイセイ</t>
    </rPh>
    <rPh sb="2" eb="5">
      <t>チュウガッコウ</t>
    </rPh>
    <phoneticPr fontId="1"/>
  </si>
  <si>
    <t>岡﨑Jr</t>
    <rPh sb="0" eb="2">
      <t>オカザキ</t>
    </rPh>
    <phoneticPr fontId="1"/>
  </si>
  <si>
    <t>日進Jｒバドミントン</t>
    <rPh sb="0" eb="2">
      <t>ニッシン</t>
    </rPh>
    <phoneticPr fontId="1"/>
  </si>
  <si>
    <t>桜井バドミントンクラブ</t>
    <rPh sb="0" eb="2">
      <t>サクライ</t>
    </rPh>
    <phoneticPr fontId="1"/>
  </si>
  <si>
    <t>学校名</t>
    <rPh sb="0" eb="3">
      <t>ガッコウメイ</t>
    </rPh>
    <phoneticPr fontId="8"/>
  </si>
  <si>
    <t>申込責任者</t>
    <rPh sb="0" eb="2">
      <t>モウシコミ</t>
    </rPh>
    <rPh sb="2" eb="5">
      <t>セキニンシャ</t>
    </rPh>
    <phoneticPr fontId="8"/>
  </si>
  <si>
    <t>監督（代表者）</t>
    <rPh sb="0" eb="2">
      <t>カントク</t>
    </rPh>
    <rPh sb="3" eb="6">
      <t>ダイヒョウシャ</t>
    </rPh>
    <phoneticPr fontId="8"/>
  </si>
  <si>
    <t>選手</t>
    <rPh sb="0" eb="2">
      <t>センシュ</t>
    </rPh>
    <phoneticPr fontId="8"/>
  </si>
  <si>
    <t>学年</t>
    <rPh sb="0" eb="2">
      <t>ガクネン</t>
    </rPh>
    <phoneticPr fontId="8"/>
  </si>
  <si>
    <t>学校住所</t>
    <rPh sb="0" eb="2">
      <t>ガッコウ</t>
    </rPh>
    <rPh sb="2" eb="4">
      <t>ジュウショ</t>
    </rPh>
    <phoneticPr fontId="8"/>
  </si>
  <si>
    <t>486-0904</t>
  </si>
  <si>
    <t>金額</t>
    <rPh sb="0" eb="2">
      <t>キンガク</t>
    </rPh>
    <phoneticPr fontId="8"/>
  </si>
  <si>
    <t>振込金額</t>
    <rPh sb="0" eb="2">
      <t>フリコミ</t>
    </rPh>
    <rPh sb="2" eb="4">
      <t>キンガク</t>
    </rPh>
    <phoneticPr fontId="8"/>
  </si>
  <si>
    <t>合計</t>
    <rPh sb="0" eb="2">
      <t>ゴウケイ</t>
    </rPh>
    <phoneticPr fontId="8"/>
  </si>
  <si>
    <t>連絡先（携帯番号）</t>
    <rPh sb="0" eb="3">
      <t>レンラクサキ</t>
    </rPh>
    <rPh sb="4" eb="6">
      <t>ケイタイ</t>
    </rPh>
    <rPh sb="6" eb="8">
      <t>バンゴウ</t>
    </rPh>
    <phoneticPr fontId="8"/>
  </si>
  <si>
    <t>男子１</t>
    <rPh sb="0" eb="2">
      <t>ダンシ</t>
    </rPh>
    <phoneticPr fontId="4"/>
  </si>
  <si>
    <t>男子２</t>
    <rPh sb="0" eb="2">
      <t>ダンシ</t>
    </rPh>
    <phoneticPr fontId="4"/>
  </si>
  <si>
    <t>男子３</t>
    <rPh sb="0" eb="2">
      <t>ダンシ</t>
    </rPh>
    <phoneticPr fontId="4"/>
  </si>
  <si>
    <t>男子４</t>
    <rPh sb="0" eb="2">
      <t>ダンシ</t>
    </rPh>
    <phoneticPr fontId="4"/>
  </si>
  <si>
    <t>男子５</t>
    <rPh sb="0" eb="2">
      <t>ダンシ</t>
    </rPh>
    <phoneticPr fontId="4"/>
  </si>
  <si>
    <t>男子６</t>
    <rPh sb="0" eb="2">
      <t>ダンシ</t>
    </rPh>
    <phoneticPr fontId="4"/>
  </si>
  <si>
    <t>男子７</t>
    <rPh sb="0" eb="2">
      <t>ダンシ</t>
    </rPh>
    <phoneticPr fontId="4"/>
  </si>
  <si>
    <t>男子８</t>
    <rPh sb="0" eb="2">
      <t>ダンシ</t>
    </rPh>
    <phoneticPr fontId="4"/>
  </si>
  <si>
    <t>男子団体</t>
    <rPh sb="0" eb="2">
      <t>ダンシ</t>
    </rPh>
    <rPh sb="2" eb="4">
      <t>ダンタイ</t>
    </rPh>
    <phoneticPr fontId="4"/>
  </si>
  <si>
    <t>女子団体</t>
    <rPh sb="0" eb="2">
      <t>ジョシ</t>
    </rPh>
    <rPh sb="2" eb="4">
      <t>ダンタイ</t>
    </rPh>
    <phoneticPr fontId="4"/>
  </si>
  <si>
    <t>女子１</t>
    <rPh sb="0" eb="2">
      <t>ジョシ</t>
    </rPh>
    <phoneticPr fontId="4"/>
  </si>
  <si>
    <t>女子２</t>
    <rPh sb="0" eb="2">
      <t>ジョシ</t>
    </rPh>
    <phoneticPr fontId="4"/>
  </si>
  <si>
    <t>女子３</t>
    <rPh sb="0" eb="2">
      <t>ジョシ</t>
    </rPh>
    <phoneticPr fontId="4"/>
  </si>
  <si>
    <t>女子４</t>
    <rPh sb="0" eb="2">
      <t>ジョシ</t>
    </rPh>
    <phoneticPr fontId="4"/>
  </si>
  <si>
    <t>女子５</t>
    <rPh sb="0" eb="2">
      <t>ジョシ</t>
    </rPh>
    <phoneticPr fontId="4"/>
  </si>
  <si>
    <t>女子６</t>
    <rPh sb="0" eb="2">
      <t>ジョシ</t>
    </rPh>
    <phoneticPr fontId="4"/>
  </si>
  <si>
    <t>女子７</t>
    <rPh sb="0" eb="2">
      <t>ジョシ</t>
    </rPh>
    <phoneticPr fontId="4"/>
  </si>
  <si>
    <t>女子８</t>
    <rPh sb="0" eb="2">
      <t>ジョシ</t>
    </rPh>
    <phoneticPr fontId="4"/>
  </si>
  <si>
    <t>男子選手１</t>
    <rPh sb="0" eb="2">
      <t>ダンシ</t>
    </rPh>
    <rPh sb="2" eb="4">
      <t>センシュ</t>
    </rPh>
    <phoneticPr fontId="8"/>
  </si>
  <si>
    <t>男子選手２</t>
    <rPh sb="0" eb="2">
      <t>ダンシ</t>
    </rPh>
    <rPh sb="2" eb="4">
      <t>センシュ</t>
    </rPh>
    <phoneticPr fontId="8"/>
  </si>
  <si>
    <t>男子選手３</t>
    <rPh sb="0" eb="2">
      <t>ダンシ</t>
    </rPh>
    <rPh sb="2" eb="4">
      <t>センシュ</t>
    </rPh>
    <phoneticPr fontId="8"/>
  </si>
  <si>
    <t>男子選手４</t>
    <rPh sb="0" eb="2">
      <t>ダンシ</t>
    </rPh>
    <rPh sb="2" eb="4">
      <t>センシュ</t>
    </rPh>
    <phoneticPr fontId="8"/>
  </si>
  <si>
    <t>男子選手５</t>
    <rPh sb="0" eb="2">
      <t>ダンシ</t>
    </rPh>
    <rPh sb="2" eb="4">
      <t>センシュ</t>
    </rPh>
    <phoneticPr fontId="8"/>
  </si>
  <si>
    <t>男子選手６</t>
    <rPh sb="0" eb="2">
      <t>ダンシ</t>
    </rPh>
    <rPh sb="2" eb="4">
      <t>センシュ</t>
    </rPh>
    <phoneticPr fontId="8"/>
  </si>
  <si>
    <t>男子選手７</t>
    <rPh sb="0" eb="2">
      <t>ダンシ</t>
    </rPh>
    <rPh sb="2" eb="4">
      <t>センシュ</t>
    </rPh>
    <phoneticPr fontId="8"/>
  </si>
  <si>
    <t>男子選手８</t>
    <rPh sb="0" eb="2">
      <t>ダンシ</t>
    </rPh>
    <rPh sb="2" eb="4">
      <t>センシュ</t>
    </rPh>
    <phoneticPr fontId="8"/>
  </si>
  <si>
    <t>女子選手１</t>
    <rPh sb="0" eb="2">
      <t>ジョシ</t>
    </rPh>
    <rPh sb="2" eb="4">
      <t>センシュ</t>
    </rPh>
    <phoneticPr fontId="8"/>
  </si>
  <si>
    <t>女子選手２</t>
    <rPh sb="0" eb="2">
      <t>ジョシ</t>
    </rPh>
    <rPh sb="2" eb="4">
      <t>センシュ</t>
    </rPh>
    <phoneticPr fontId="8"/>
  </si>
  <si>
    <t>女子選手３</t>
    <rPh sb="0" eb="2">
      <t>ジョシ</t>
    </rPh>
    <rPh sb="2" eb="4">
      <t>センシュ</t>
    </rPh>
    <phoneticPr fontId="8"/>
  </si>
  <si>
    <t>女子選手４</t>
    <rPh sb="0" eb="2">
      <t>ジョシ</t>
    </rPh>
    <rPh sb="2" eb="4">
      <t>センシュ</t>
    </rPh>
    <phoneticPr fontId="8"/>
  </si>
  <si>
    <t>女子選手５</t>
    <rPh sb="0" eb="2">
      <t>ジョシ</t>
    </rPh>
    <rPh sb="2" eb="4">
      <t>センシュ</t>
    </rPh>
    <phoneticPr fontId="8"/>
  </si>
  <si>
    <t>女子選手６</t>
    <rPh sb="0" eb="2">
      <t>ジョシ</t>
    </rPh>
    <rPh sb="2" eb="4">
      <t>センシュ</t>
    </rPh>
    <phoneticPr fontId="8"/>
  </si>
  <si>
    <t>女子選手７</t>
    <rPh sb="0" eb="2">
      <t>ジョシ</t>
    </rPh>
    <rPh sb="2" eb="4">
      <t>センシュ</t>
    </rPh>
    <phoneticPr fontId="8"/>
  </si>
  <si>
    <t>女子選手８</t>
    <rPh sb="0" eb="2">
      <t>ジョシ</t>
    </rPh>
    <rPh sb="2" eb="4">
      <t>センシュ</t>
    </rPh>
    <phoneticPr fontId="8"/>
  </si>
  <si>
    <t>学校長</t>
    <rPh sb="0" eb="3">
      <t>ガッコウチョウ</t>
    </rPh>
    <phoneticPr fontId="8"/>
  </si>
  <si>
    <t>数</t>
    <rPh sb="0" eb="1">
      <t>スウ</t>
    </rPh>
    <phoneticPr fontId="8"/>
  </si>
  <si>
    <t>名前</t>
    <rPh sb="0" eb="2">
      <t>ナマエ</t>
    </rPh>
    <phoneticPr fontId="8"/>
  </si>
  <si>
    <t>※半角入力（「学校番号一覧」のシートで確認してください。番号がない場合は空欄のままにし，下の「学校名」セルに学校名を直接入力してください。</t>
    <rPh sb="7" eb="9">
      <t>ガッコウ</t>
    </rPh>
    <rPh sb="9" eb="11">
      <t>バンゴウ</t>
    </rPh>
    <rPh sb="11" eb="13">
      <t>イチラン</t>
    </rPh>
    <rPh sb="19" eb="21">
      <t>カクニン</t>
    </rPh>
    <rPh sb="28" eb="30">
      <t>バンゴウ</t>
    </rPh>
    <rPh sb="33" eb="35">
      <t>バアイ</t>
    </rPh>
    <rPh sb="36" eb="38">
      <t>クウラン</t>
    </rPh>
    <rPh sb="44" eb="45">
      <t>シタ</t>
    </rPh>
    <rPh sb="47" eb="50">
      <t>ガッコウメイ</t>
    </rPh>
    <rPh sb="54" eb="57">
      <t>ガッコウメイ</t>
    </rPh>
    <rPh sb="58" eb="60">
      <t>チョクセツ</t>
    </rPh>
    <rPh sb="60" eb="62">
      <t>ニュウリョク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</si>
  <si>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</si>
  <si>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←学校名が表示されない時は，直接入力してください。</t>
    <rPh sb="1" eb="3">
      <t>ガッコウ</t>
    </rPh>
    <rPh sb="3" eb="4">
      <t>メイ</t>
    </rPh>
    <rPh sb="5" eb="7">
      <t>ヒョウジ</t>
    </rPh>
    <rPh sb="11" eb="12">
      <t>トキ</t>
    </rPh>
    <rPh sb="14" eb="16">
      <t>チョクセツ</t>
    </rPh>
    <rPh sb="16" eb="18">
      <t>ニュウリョク</t>
    </rPh>
    <phoneticPr fontId="1"/>
  </si>
  <si>
    <t>学校住所</t>
    <rPh sb="0" eb="2">
      <t>ガッコウ</t>
    </rPh>
    <rPh sb="2" eb="4">
      <t>ジュウショ</t>
    </rPh>
    <phoneticPr fontId="1"/>
  </si>
  <si>
    <t>←住所が表示されない時は，直接入力してください。（「○○学校内」は登録時に使用するためのものです。）</t>
    <rPh sb="1" eb="3">
      <t>ジュウショ</t>
    </rPh>
    <rPh sb="4" eb="6">
      <t>ヒョウジ</t>
    </rPh>
    <rPh sb="10" eb="11">
      <t>トキ</t>
    </rPh>
    <rPh sb="13" eb="15">
      <t>チョクセツ</t>
    </rPh>
    <rPh sb="15" eb="17">
      <t>ニュウリョク</t>
    </rPh>
    <rPh sb="28" eb="30">
      <t>ガッコウ</t>
    </rPh>
    <rPh sb="30" eb="31">
      <t>ナイ</t>
    </rPh>
    <rPh sb="33" eb="36">
      <t>トウロクジ</t>
    </rPh>
    <rPh sb="37" eb="39">
      <t>シヨウ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</si>
  <si>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</si>
  <si>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</si>
  <si>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1"/>
  </si>
  <si>
    <t>監督（引率責任者1）</t>
    <rPh sb="0" eb="2">
      <t>カントク</t>
    </rPh>
    <rPh sb="3" eb="5">
      <t>インソツ</t>
    </rPh>
    <rPh sb="5" eb="8">
      <t>セキニンシャ</t>
    </rPh>
    <phoneticPr fontId="1"/>
  </si>
  <si>
    <t>←男子の監督</t>
    <rPh sb="1" eb="3">
      <t>ダンシ</t>
    </rPh>
    <rPh sb="4" eb="6">
      <t>カントク</t>
    </rPh>
    <phoneticPr fontId="1"/>
  </si>
  <si>
    <t>監督（引率責任者2）</t>
    <rPh sb="0" eb="2">
      <t>カントク</t>
    </rPh>
    <rPh sb="3" eb="5">
      <t>インソツ</t>
    </rPh>
    <rPh sb="5" eb="8">
      <t>セキニンシャ</t>
    </rPh>
    <phoneticPr fontId="1"/>
  </si>
  <si>
    <t>←女子の監督</t>
    <rPh sb="1" eb="3">
      <t>ジョシ</t>
    </rPh>
    <rPh sb="4" eb="6">
      <t>カントク</t>
    </rPh>
    <phoneticPr fontId="1"/>
  </si>
  <si>
    <t>486-0804</t>
  </si>
  <si>
    <t>愛知県春日井市鷹来町3316</t>
  </si>
  <si>
    <t>愛知県名古屋市千種区北千種3丁目1番37号</t>
  </si>
  <si>
    <t>愛知県一宮市千秋町小山字大福田1878-2</t>
  </si>
  <si>
    <t>SGU</t>
    <phoneticPr fontId="1"/>
  </si>
  <si>
    <t>とらいふる</t>
    <phoneticPr fontId="1"/>
  </si>
  <si>
    <t>長久手ジュニアバドミントンクラブ</t>
    <rPh sb="0" eb="3">
      <t>ナガクテ</t>
    </rPh>
    <phoneticPr fontId="1"/>
  </si>
  <si>
    <t>↑数字を入力してください。</t>
    <rPh sb="1" eb="3">
      <t>スウジ</t>
    </rPh>
    <rPh sb="4" eb="6">
      <t>ニュウリョク</t>
    </rPh>
    <phoneticPr fontId="8"/>
  </si>
  <si>
    <t>記入例</t>
    <rPh sb="0" eb="2">
      <t>キニュウ</t>
    </rPh>
    <rPh sb="2" eb="3">
      <t>レイ</t>
    </rPh>
    <phoneticPr fontId="1"/>
  </si>
  <si>
    <t>090-△△△△-○○○○</t>
    <phoneticPr fontId="1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</si>
  <si>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1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</si>
  <si>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</si>
  <si>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</si>
  <si>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</si>
  <si>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</si>
  <si>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</si>
  <si>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男子３</t>
    <rPh sb="0" eb="2">
      <t>ダンシ</t>
    </rPh>
    <phoneticPr fontId="1"/>
  </si>
  <si>
    <t>男子４</t>
    <rPh sb="0" eb="2">
      <t>ダンシ</t>
    </rPh>
    <phoneticPr fontId="1"/>
  </si>
  <si>
    <t>男子５</t>
    <rPh sb="0" eb="2">
      <t>ダンシ</t>
    </rPh>
    <phoneticPr fontId="1"/>
  </si>
  <si>
    <t>男子６</t>
    <rPh sb="0" eb="2">
      <t>ダンシ</t>
    </rPh>
    <phoneticPr fontId="1"/>
  </si>
  <si>
    <t>男子７</t>
    <rPh sb="0" eb="2">
      <t>ダンシ</t>
    </rPh>
    <phoneticPr fontId="1"/>
  </si>
  <si>
    <t>男子８</t>
    <rPh sb="0" eb="2">
      <t>ダンシ</t>
    </rPh>
    <phoneticPr fontId="1"/>
  </si>
  <si>
    <t>女子１</t>
    <rPh sb="0" eb="2">
      <t>ジョシ</t>
    </rPh>
    <phoneticPr fontId="1"/>
  </si>
  <si>
    <t>女子２</t>
    <rPh sb="0" eb="2">
      <t>ジョシ</t>
    </rPh>
    <phoneticPr fontId="1"/>
  </si>
  <si>
    <t>女子３</t>
    <rPh sb="0" eb="2">
      <t>ジョシ</t>
    </rPh>
    <phoneticPr fontId="1"/>
  </si>
  <si>
    <t>女子４</t>
    <rPh sb="0" eb="2">
      <t>ジョシ</t>
    </rPh>
    <phoneticPr fontId="1"/>
  </si>
  <si>
    <t>女子５</t>
    <rPh sb="0" eb="2">
      <t>ジョシ</t>
    </rPh>
    <phoneticPr fontId="1"/>
  </si>
  <si>
    <t>女子６</t>
    <rPh sb="0" eb="2">
      <t>ジョシ</t>
    </rPh>
    <phoneticPr fontId="1"/>
  </si>
  <si>
    <t>女子７</t>
    <rPh sb="0" eb="2">
      <t>ジョシ</t>
    </rPh>
    <phoneticPr fontId="1"/>
  </si>
  <si>
    <t>女子８</t>
    <rPh sb="0" eb="2">
      <t>ジョシ</t>
    </rPh>
    <phoneticPr fontId="1"/>
  </si>
  <si>
    <t>大府南</t>
    <rPh sb="0" eb="3">
      <t>オオブミナミ</t>
    </rPh>
    <phoneticPr fontId="1"/>
  </si>
  <si>
    <t>愛知　太郎</t>
    <rPh sb="0" eb="2">
      <t>アイチ</t>
    </rPh>
    <rPh sb="3" eb="5">
      <t>タロウ</t>
    </rPh>
    <phoneticPr fontId="1"/>
  </si>
  <si>
    <t>大府　治朗</t>
    <rPh sb="0" eb="2">
      <t>オオブ</t>
    </rPh>
    <rPh sb="3" eb="5">
      <t>ジロウ</t>
    </rPh>
    <phoneticPr fontId="1"/>
  </si>
  <si>
    <t>南　五郎</t>
    <rPh sb="0" eb="1">
      <t>ミナミ</t>
    </rPh>
    <rPh sb="2" eb="4">
      <t>ゴロウ</t>
    </rPh>
    <phoneticPr fontId="1"/>
  </si>
  <si>
    <t>馬池　史朗</t>
    <rPh sb="0" eb="2">
      <t>ウマイケ</t>
    </rPh>
    <rPh sb="3" eb="5">
      <t>シロウ</t>
    </rPh>
    <phoneticPr fontId="1"/>
  </si>
  <si>
    <t>横根　左武</t>
    <rPh sb="0" eb="2">
      <t>ヨコネ</t>
    </rPh>
    <rPh sb="3" eb="5">
      <t>サブ</t>
    </rPh>
    <phoneticPr fontId="1"/>
  </si>
  <si>
    <t>愛知　花</t>
    <rPh sb="0" eb="2">
      <t>アイチ</t>
    </rPh>
    <rPh sb="3" eb="4">
      <t>ハナ</t>
    </rPh>
    <phoneticPr fontId="1"/>
  </si>
  <si>
    <t>大府　未玖</t>
    <rPh sb="0" eb="2">
      <t>オオブ</t>
    </rPh>
    <rPh sb="3" eb="5">
      <t>ミク</t>
    </rPh>
    <phoneticPr fontId="1"/>
  </si>
  <si>
    <t>南　仁奈</t>
    <rPh sb="0" eb="1">
      <t>ミナミ</t>
    </rPh>
    <rPh sb="2" eb="4">
      <t>ニナ</t>
    </rPh>
    <phoneticPr fontId="1"/>
  </si>
  <si>
    <t>馬池　睦美</t>
    <rPh sb="0" eb="2">
      <t>ウマイケ</t>
    </rPh>
    <rPh sb="3" eb="5">
      <t>ムツミ</t>
    </rPh>
    <phoneticPr fontId="1"/>
  </si>
  <si>
    <t>横根　市子</t>
    <rPh sb="0" eb="2">
      <t>ヨコネ</t>
    </rPh>
    <rPh sb="3" eb="5">
      <t>イチコ</t>
    </rPh>
    <phoneticPr fontId="1"/>
  </si>
  <si>
    <t>葡萄　未知</t>
    <rPh sb="0" eb="2">
      <t>ブドウ</t>
    </rPh>
    <rPh sb="3" eb="4">
      <t>ミ</t>
    </rPh>
    <rPh sb="4" eb="5">
      <t>チ</t>
    </rPh>
    <phoneticPr fontId="1"/>
  </si>
  <si>
    <t>学年</t>
    <rPh sb="0" eb="2">
      <t>ガクネン</t>
    </rPh>
    <phoneticPr fontId="1"/>
  </si>
  <si>
    <t>男子選手数</t>
    <rPh sb="0" eb="2">
      <t>ダンシ</t>
    </rPh>
    <rPh sb="2" eb="5">
      <t>センシュスウ</t>
    </rPh>
    <phoneticPr fontId="1"/>
  </si>
  <si>
    <t>人</t>
    <rPh sb="0" eb="1">
      <t>ニン</t>
    </rPh>
    <phoneticPr fontId="1"/>
  </si>
  <si>
    <t>女子選手数</t>
    <rPh sb="0" eb="2">
      <t>ジョシ</t>
    </rPh>
    <rPh sb="2" eb="5">
      <t>センシュスウ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</si>
  <si>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</si>
  <si>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</si>
  <si>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監督，コーチ総数</t>
    <rPh sb="0" eb="2">
      <t>カントク</t>
    </rPh>
    <rPh sb="6" eb="8">
      <t>ソウスウ</t>
    </rPh>
    <phoneticPr fontId="1"/>
  </si>
  <si>
    <t>合計</t>
    <rPh sb="0" eb="2">
      <t>ゴウケイ</t>
    </rPh>
    <phoneticPr fontId="1"/>
  </si>
  <si>
    <t>プログラム数</t>
    <rPh sb="5" eb="6">
      <t>スウ</t>
    </rPh>
    <phoneticPr fontId="1"/>
  </si>
  <si>
    <t>大府市立大府北中学校</t>
    <rPh sb="6" eb="7">
      <t>キタ</t>
    </rPh>
    <phoneticPr fontId="10"/>
  </si>
  <si>
    <t>愛知県大府市東新町３－３－１ 大府南中学校内</t>
    <rPh sb="6" eb="9">
      <t>トウシンチョウ</t>
    </rPh>
    <phoneticPr fontId="10"/>
  </si>
  <si>
    <t>竹内　圭佑</t>
    <rPh sb="0" eb="2">
      <t>タケウチ</t>
    </rPh>
    <rPh sb="3" eb="5">
      <t>ケイスケ</t>
    </rPh>
    <phoneticPr fontId="1"/>
  </si>
  <si>
    <r>
      <t>※下記記入例を参考にして，</t>
    </r>
    <r>
      <rPr>
        <u val="double"/>
        <sz val="11"/>
        <color theme="1"/>
        <rFont val="ＭＳ Ｐゴシック"/>
        <family val="3"/>
        <charset val="128"/>
        <scheme val="minor"/>
      </rPr>
      <t>黄色のセル内に入力</t>
    </r>
    <r>
      <rPr>
        <sz val="11"/>
        <color theme="1"/>
        <rFont val="ＭＳ Ｐゴシック"/>
        <family val="3"/>
        <charset val="128"/>
        <scheme val="minor"/>
      </rPr>
      <t>してください。　入力後，「印刷用シート」（下のタブをクリック）を確認して，印刷してください。</t>
    </r>
    <rPh sb="1" eb="3">
      <t>カキ</t>
    </rPh>
    <rPh sb="3" eb="5">
      <t>キニュウ</t>
    </rPh>
    <rPh sb="5" eb="6">
      <t>レイ</t>
    </rPh>
    <rPh sb="7" eb="9">
      <t>サンコウ</t>
    </rPh>
    <rPh sb="13" eb="15">
      <t>キイロ</t>
    </rPh>
    <rPh sb="18" eb="19">
      <t>ナイ</t>
    </rPh>
    <rPh sb="20" eb="22">
      <t>ニュウリョク</t>
    </rPh>
    <rPh sb="30" eb="32">
      <t>ニュウリョク</t>
    </rPh>
    <rPh sb="32" eb="33">
      <t>ゴ</t>
    </rPh>
    <rPh sb="35" eb="38">
      <t>インサツヨウ</t>
    </rPh>
    <rPh sb="43" eb="44">
      <t>シタ</t>
    </rPh>
    <rPh sb="54" eb="56">
      <t>カクニン</t>
    </rPh>
    <rPh sb="59" eb="61">
      <t>インサツ</t>
    </rPh>
    <phoneticPr fontId="1"/>
  </si>
  <si>
    <t>参加費男子　　５０００円　/　１チーム</t>
    <rPh sb="0" eb="3">
      <t>サンカヒ</t>
    </rPh>
    <rPh sb="3" eb="5">
      <t>ダンシ</t>
    </rPh>
    <rPh sb="11" eb="12">
      <t>エン</t>
    </rPh>
    <phoneticPr fontId="8"/>
  </si>
  <si>
    <t>参加費女子　　５０００円　/　１チーム</t>
    <rPh sb="0" eb="3">
      <t>サンカヒ</t>
    </rPh>
    <rPh sb="3" eb="5">
      <t>ジョシ</t>
    </rPh>
    <rPh sb="11" eb="12">
      <t>エン</t>
    </rPh>
    <phoneticPr fontId="8"/>
  </si>
  <si>
    <t>略称</t>
    <rPh sb="0" eb="2">
      <t>リャクショウ</t>
    </rPh>
    <phoneticPr fontId="2"/>
  </si>
  <si>
    <t>愛知県大府市桃山町三丁目216 大府中学校</t>
  </si>
  <si>
    <t>大　府</t>
    <rPh sb="0" eb="1">
      <t>ダイ</t>
    </rPh>
    <rPh sb="2" eb="3">
      <t>フ</t>
    </rPh>
    <phoneticPr fontId="2"/>
  </si>
  <si>
    <t>愛知県大府市長草町車池11 大府西中学校</t>
  </si>
  <si>
    <t>大府西</t>
    <rPh sb="0" eb="2">
      <t>オオブ</t>
    </rPh>
    <rPh sb="2" eb="3">
      <t>ニシ</t>
    </rPh>
    <phoneticPr fontId="2"/>
  </si>
  <si>
    <t>愛知県大府市東新町3-3-1 大府北中学校</t>
  </si>
  <si>
    <t>大府北</t>
    <rPh sb="0" eb="2">
      <t>オオブ</t>
    </rPh>
    <rPh sb="2" eb="3">
      <t>キタ</t>
    </rPh>
    <phoneticPr fontId="2"/>
  </si>
  <si>
    <t>愛知県大府市馬池町3-21 大府南中学校</t>
  </si>
  <si>
    <t>大府南</t>
    <rPh sb="0" eb="2">
      <t>オオブ</t>
    </rPh>
    <rPh sb="2" eb="3">
      <t>ミナミ</t>
    </rPh>
    <phoneticPr fontId="2"/>
  </si>
  <si>
    <t>愛知県知多郡阿久比町卵坂半田ヶ峯1 阿久比中学校</t>
  </si>
  <si>
    <t>阿久比</t>
    <rPh sb="0" eb="3">
      <t>アグイ</t>
    </rPh>
    <phoneticPr fontId="2"/>
  </si>
  <si>
    <t>愛知県半田市岩滑東町5-80 半田中学校</t>
  </si>
  <si>
    <t>半　田</t>
    <rPh sb="0" eb="1">
      <t>ハン</t>
    </rPh>
    <rPh sb="2" eb="3">
      <t>タ</t>
    </rPh>
    <phoneticPr fontId="2"/>
  </si>
  <si>
    <t>愛知県半田市昭和町3-8 成岩中学校</t>
  </si>
  <si>
    <t>成　岩</t>
    <rPh sb="0" eb="1">
      <t>シゲル</t>
    </rPh>
    <rPh sb="2" eb="3">
      <t>イワ</t>
    </rPh>
    <phoneticPr fontId="2"/>
  </si>
  <si>
    <t>愛知県半田市大池町3-1 乙川中学校</t>
  </si>
  <si>
    <t>乙　川</t>
    <rPh sb="0" eb="1">
      <t>オツ</t>
    </rPh>
    <rPh sb="2" eb="3">
      <t>カワ</t>
    </rPh>
    <phoneticPr fontId="2"/>
  </si>
  <si>
    <t>愛知県知多郡武豊町中根4-5 武豊中学校</t>
  </si>
  <si>
    <t>武　豊</t>
    <rPh sb="0" eb="1">
      <t>タケシ</t>
    </rPh>
    <rPh sb="2" eb="3">
      <t>ユタカ</t>
    </rPh>
    <phoneticPr fontId="2"/>
  </si>
  <si>
    <t>鬼　崎</t>
    <rPh sb="0" eb="1">
      <t>オニ</t>
    </rPh>
    <rPh sb="2" eb="3">
      <t>ザキ</t>
    </rPh>
    <phoneticPr fontId="2"/>
  </si>
  <si>
    <t>愛知県常滑市二ノ田15-14 常滑中学校</t>
    <rPh sb="6" eb="7">
      <t>ニ</t>
    </rPh>
    <rPh sb="8" eb="9">
      <t>タ</t>
    </rPh>
    <rPh sb="15" eb="17">
      <t>トコナメ</t>
    </rPh>
    <phoneticPr fontId="1"/>
  </si>
  <si>
    <t>常　滑</t>
    <rPh sb="0" eb="1">
      <t>ツネ</t>
    </rPh>
    <rPh sb="2" eb="3">
      <t>ヌメ</t>
    </rPh>
    <phoneticPr fontId="2"/>
  </si>
  <si>
    <t>東海市立加木屋中学校</t>
    <rPh sb="0" eb="4">
      <t>トウカイシリツ</t>
    </rPh>
    <rPh sb="4" eb="7">
      <t>カギヤ</t>
    </rPh>
    <rPh sb="7" eb="10">
      <t>チュウガッコウ</t>
    </rPh>
    <phoneticPr fontId="1"/>
  </si>
  <si>
    <t>東海市加木屋町西御獄18番地の1</t>
  </si>
  <si>
    <t>加木屋</t>
    <rPh sb="0" eb="3">
      <t>カギヤ</t>
    </rPh>
    <phoneticPr fontId="2"/>
  </si>
  <si>
    <t>知多市立旭南中学校</t>
    <rPh sb="0" eb="4">
      <t>チタシリツ</t>
    </rPh>
    <rPh sb="4" eb="6">
      <t>キョクナン</t>
    </rPh>
    <rPh sb="6" eb="7">
      <t>チュウ</t>
    </rPh>
    <rPh sb="7" eb="9">
      <t>ガッコウ</t>
    </rPh>
    <phoneticPr fontId="1"/>
  </si>
  <si>
    <t>知多市金沢字中向山１３２</t>
    <rPh sb="0" eb="3">
      <t>チタシ</t>
    </rPh>
    <rPh sb="3" eb="5">
      <t>カナザワ</t>
    </rPh>
    <rPh sb="5" eb="6">
      <t>アザ</t>
    </rPh>
    <rPh sb="6" eb="7">
      <t>ナカ</t>
    </rPh>
    <rPh sb="7" eb="9">
      <t>ムカイヤマ</t>
    </rPh>
    <phoneticPr fontId="2"/>
  </si>
  <si>
    <t>旭　南</t>
  </si>
  <si>
    <t>萩　山</t>
    <rPh sb="0" eb="1">
      <t>ハギ</t>
    </rPh>
    <rPh sb="2" eb="3">
      <t>ヤマ</t>
    </rPh>
    <phoneticPr fontId="2"/>
  </si>
  <si>
    <t>愛知県名古屋市名東区小池町66 藤森中学校</t>
  </si>
  <si>
    <t>藤　森</t>
    <rPh sb="0" eb="1">
      <t>フジ</t>
    </rPh>
    <rPh sb="2" eb="3">
      <t>モリ</t>
    </rPh>
    <phoneticPr fontId="2"/>
  </si>
  <si>
    <t>愛知県名古屋市緑区鎌倉台2-402 鎌倉台中学校</t>
  </si>
  <si>
    <t>鎌倉台</t>
    <rPh sb="0" eb="2">
      <t>カマクラ</t>
    </rPh>
    <rPh sb="2" eb="3">
      <t>ダイ</t>
    </rPh>
    <phoneticPr fontId="2"/>
  </si>
  <si>
    <t>愛知県名古屋市名東区丁田町33　猪高中学校</t>
  </si>
  <si>
    <t>猪　高</t>
    <rPh sb="0" eb="1">
      <t>イノシシ</t>
    </rPh>
    <rPh sb="2" eb="3">
      <t>タカ</t>
    </rPh>
    <phoneticPr fontId="2"/>
  </si>
  <si>
    <t>愛知県名古屋市名東区勢子坊3-801 高針台中学校</t>
  </si>
  <si>
    <t>高針台</t>
    <rPh sb="0" eb="3">
      <t>タカバリダイ</t>
    </rPh>
    <phoneticPr fontId="2"/>
  </si>
  <si>
    <t>愛知県名古屋市緑区有松町桶狭間高根39-83 有松中学校</t>
    <rPh sb="0" eb="3">
      <t>アイチケン</t>
    </rPh>
    <rPh sb="3" eb="7">
      <t>ナゴヤシ</t>
    </rPh>
    <rPh sb="7" eb="9">
      <t>ミドリク</t>
    </rPh>
    <rPh sb="9" eb="12">
      <t>アリマツチョウ</t>
    </rPh>
    <rPh sb="12" eb="15">
      <t>オケハザマ</t>
    </rPh>
    <rPh sb="15" eb="17">
      <t>タカネ</t>
    </rPh>
    <rPh sb="23" eb="25">
      <t>アリマツ</t>
    </rPh>
    <phoneticPr fontId="2"/>
  </si>
  <si>
    <t>有　松</t>
    <rPh sb="0" eb="1">
      <t>ユウ</t>
    </rPh>
    <rPh sb="2" eb="3">
      <t>マツ</t>
    </rPh>
    <phoneticPr fontId="2"/>
  </si>
  <si>
    <t>名古屋市立若水中学校</t>
    <rPh sb="0" eb="4">
      <t>ナゴヤシ</t>
    </rPh>
    <rPh sb="4" eb="5">
      <t>リツ</t>
    </rPh>
    <rPh sb="5" eb="7">
      <t>ワカミズ</t>
    </rPh>
    <rPh sb="7" eb="10">
      <t>チュウガッコウ</t>
    </rPh>
    <phoneticPr fontId="2"/>
  </si>
  <si>
    <t>愛知県名古屋市千種区若水二丁目6-1 若水中学校</t>
    <rPh sb="0" eb="3">
      <t>アイチケン</t>
    </rPh>
    <rPh sb="3" eb="7">
      <t>ナゴヤシ</t>
    </rPh>
    <rPh sb="7" eb="10">
      <t>チクサク</t>
    </rPh>
    <rPh sb="10" eb="12">
      <t>ワカミズ</t>
    </rPh>
    <rPh sb="12" eb="15">
      <t>ニチョウメ</t>
    </rPh>
    <rPh sb="19" eb="21">
      <t>ワカミズ</t>
    </rPh>
    <phoneticPr fontId="2"/>
  </si>
  <si>
    <t>若　水</t>
    <rPh sb="0" eb="1">
      <t>ワカ</t>
    </rPh>
    <rPh sb="2" eb="3">
      <t>ミズ</t>
    </rPh>
    <phoneticPr fontId="2"/>
  </si>
  <si>
    <t>名古屋市立港北中学校</t>
  </si>
  <si>
    <t>455-0067</t>
  </si>
  <si>
    <t>愛知県名古屋市港区港北町2丁目1番地　港北中学校</t>
    <rPh sb="0" eb="3">
      <t>アイチケン</t>
    </rPh>
    <rPh sb="3" eb="7">
      <t>ナゴヤシ</t>
    </rPh>
    <rPh sb="7" eb="9">
      <t>ミナトク</t>
    </rPh>
    <rPh sb="9" eb="12">
      <t>コウホクチョウ</t>
    </rPh>
    <rPh sb="13" eb="15">
      <t>チョウメ</t>
    </rPh>
    <rPh sb="16" eb="18">
      <t>バンチ</t>
    </rPh>
    <rPh sb="19" eb="21">
      <t>コウホク</t>
    </rPh>
    <rPh sb="21" eb="24">
      <t>チュウガッコウ</t>
    </rPh>
    <phoneticPr fontId="2"/>
  </si>
  <si>
    <t>港　北</t>
    <rPh sb="0" eb="1">
      <t>ミナト</t>
    </rPh>
    <rPh sb="2" eb="3">
      <t>キタ</t>
    </rPh>
    <phoneticPr fontId="2"/>
  </si>
  <si>
    <t>名古屋市立原中学校</t>
    <rPh sb="0" eb="3">
      <t>ナゴヤ</t>
    </rPh>
    <rPh sb="3" eb="5">
      <t>シリツ</t>
    </rPh>
    <rPh sb="5" eb="6">
      <t>ハラ</t>
    </rPh>
    <rPh sb="6" eb="9">
      <t>チュウガッコウ</t>
    </rPh>
    <phoneticPr fontId="5"/>
  </si>
  <si>
    <t>　原　</t>
    <rPh sb="1" eb="2">
      <t>ハラ</t>
    </rPh>
    <phoneticPr fontId="2"/>
  </si>
  <si>
    <t>名古屋市立猪子石中学校</t>
  </si>
  <si>
    <t>猪子石</t>
    <rPh sb="0" eb="3">
      <t>イノコイシ</t>
    </rPh>
    <phoneticPr fontId="2"/>
  </si>
  <si>
    <t>愛知県名古屋市守山区松坂町116-1 守山北中学校</t>
    <rPh sb="0" eb="3">
      <t>アイチケン</t>
    </rPh>
    <rPh sb="3" eb="7">
      <t>ナゴヤシ</t>
    </rPh>
    <rPh sb="7" eb="10">
      <t>モリヤマク</t>
    </rPh>
    <rPh sb="10" eb="12">
      <t>マツサカ</t>
    </rPh>
    <rPh sb="12" eb="13">
      <t>チョウ</t>
    </rPh>
    <rPh sb="19" eb="21">
      <t>モリヤマ</t>
    </rPh>
    <rPh sb="21" eb="22">
      <t>キタ</t>
    </rPh>
    <phoneticPr fontId="2"/>
  </si>
  <si>
    <t>守山北</t>
    <rPh sb="0" eb="2">
      <t>モリヤマ</t>
    </rPh>
    <rPh sb="2" eb="3">
      <t>キタ</t>
    </rPh>
    <phoneticPr fontId="2"/>
  </si>
  <si>
    <t>名古屋市立守山中学校</t>
    <rPh sb="0" eb="5">
      <t>ナゴヤシリツ</t>
    </rPh>
    <rPh sb="5" eb="7">
      <t>モリヤマ</t>
    </rPh>
    <rPh sb="7" eb="10">
      <t>チュウガッコウ</t>
    </rPh>
    <phoneticPr fontId="5"/>
  </si>
  <si>
    <t>名古屋市守山区大屋敷１３－６３</t>
  </si>
  <si>
    <t>守　山</t>
    <rPh sb="0" eb="1">
      <t>マモル</t>
    </rPh>
    <rPh sb="2" eb="3">
      <t>ヤマ</t>
    </rPh>
    <phoneticPr fontId="2"/>
  </si>
  <si>
    <t>名古屋市立守山東中学校</t>
    <rPh sb="0" eb="5">
      <t>ナゴヤシリツ</t>
    </rPh>
    <rPh sb="5" eb="7">
      <t>モリヤマ</t>
    </rPh>
    <rPh sb="7" eb="8">
      <t>ヒガシ</t>
    </rPh>
    <rPh sb="8" eb="11">
      <t>チュウガッコウ</t>
    </rPh>
    <phoneticPr fontId="5"/>
  </si>
  <si>
    <t>名古屋市守山区小幡5丁目7番3号</t>
  </si>
  <si>
    <t>守山東</t>
    <rPh sb="0" eb="2">
      <t>モリヤマ</t>
    </rPh>
    <rPh sb="2" eb="3">
      <t>ヒガシ</t>
    </rPh>
    <phoneticPr fontId="2"/>
  </si>
  <si>
    <t>名古屋市立神丘中学校</t>
    <rPh sb="0" eb="3">
      <t>ナゴヤ</t>
    </rPh>
    <rPh sb="3" eb="5">
      <t>シリツ</t>
    </rPh>
    <rPh sb="5" eb="6">
      <t>カミ</t>
    </rPh>
    <rPh sb="6" eb="7">
      <t>オカ</t>
    </rPh>
    <rPh sb="7" eb="10">
      <t>チュウガッコウ</t>
    </rPh>
    <phoneticPr fontId="1"/>
  </si>
  <si>
    <t>名古屋市名東区神丘町１－１８</t>
  </si>
  <si>
    <t>神　丘</t>
    <rPh sb="0" eb="1">
      <t>カミ</t>
    </rPh>
    <rPh sb="2" eb="3">
      <t>オカ</t>
    </rPh>
    <phoneticPr fontId="2"/>
  </si>
  <si>
    <t>豊川市立中部中学校</t>
  </si>
  <si>
    <t>442-0862</t>
  </si>
  <si>
    <t>愛知県豊川市市田町西浦41中部中学校内</t>
    <rPh sb="0" eb="3">
      <t>アイチケン</t>
    </rPh>
    <rPh sb="6" eb="8">
      <t>イチダ</t>
    </rPh>
    <rPh sb="8" eb="9">
      <t>チョウ</t>
    </rPh>
    <rPh sb="9" eb="11">
      <t>ニシウラ</t>
    </rPh>
    <rPh sb="13" eb="15">
      <t>チュウブ</t>
    </rPh>
    <rPh sb="15" eb="18">
      <t>チュウガッコウ</t>
    </rPh>
    <rPh sb="18" eb="19">
      <t>ナイ</t>
    </rPh>
    <phoneticPr fontId="2"/>
  </si>
  <si>
    <t>豊川中部</t>
    <rPh sb="0" eb="2">
      <t>トヨカワ</t>
    </rPh>
    <rPh sb="2" eb="4">
      <t>チュウブ</t>
    </rPh>
    <phoneticPr fontId="2"/>
  </si>
  <si>
    <t>豊川市立南部中学校</t>
    <rPh sb="0" eb="2">
      <t>トヨカワ</t>
    </rPh>
    <rPh sb="2" eb="4">
      <t>シリツ</t>
    </rPh>
    <rPh sb="4" eb="6">
      <t>ナンブ</t>
    </rPh>
    <rPh sb="6" eb="9">
      <t>チュウガッコウ</t>
    </rPh>
    <phoneticPr fontId="2"/>
  </si>
  <si>
    <t>豊川南部</t>
    <rPh sb="0" eb="2">
      <t>トヨカワ</t>
    </rPh>
    <rPh sb="2" eb="4">
      <t>ナンブ</t>
    </rPh>
    <phoneticPr fontId="2"/>
  </si>
  <si>
    <t>愛知県豊川市国府町岡本24-2 西部中学校</t>
  </si>
  <si>
    <t>豊川西部</t>
    <rPh sb="0" eb="2">
      <t>トヨカワ</t>
    </rPh>
    <rPh sb="2" eb="4">
      <t>セイブ</t>
    </rPh>
    <phoneticPr fontId="2"/>
  </si>
  <si>
    <t>愛知県豊橋市西幸町浜地328 高師台中学校</t>
  </si>
  <si>
    <t>高師台</t>
    <rPh sb="0" eb="1">
      <t>タカ</t>
    </rPh>
    <rPh sb="1" eb="2">
      <t>シ</t>
    </rPh>
    <rPh sb="2" eb="3">
      <t>ダイ</t>
    </rPh>
    <phoneticPr fontId="2"/>
  </si>
  <si>
    <t>愛知県豊橋市植田町字的場50 南稜中学校</t>
  </si>
  <si>
    <t>豊橋南陵</t>
    <rPh sb="0" eb="2">
      <t>トヨハシ</t>
    </rPh>
    <rPh sb="2" eb="4">
      <t>ナンリョウ</t>
    </rPh>
    <phoneticPr fontId="2"/>
  </si>
  <si>
    <t>豊橋市立章南中学校</t>
    <rPh sb="0" eb="2">
      <t>トヨハシ</t>
    </rPh>
    <rPh sb="2" eb="4">
      <t>シリツ</t>
    </rPh>
    <rPh sb="4" eb="5">
      <t>ショウ</t>
    </rPh>
    <rPh sb="5" eb="6">
      <t>ミナミ</t>
    </rPh>
    <rPh sb="6" eb="9">
      <t>チュウガッコウ</t>
    </rPh>
    <phoneticPr fontId="2"/>
  </si>
  <si>
    <t>章　南</t>
    <rPh sb="0" eb="1">
      <t>ショウ</t>
    </rPh>
    <rPh sb="2" eb="3">
      <t>ナン</t>
    </rPh>
    <phoneticPr fontId="2"/>
  </si>
  <si>
    <t>豊橋市立本郷中学校</t>
  </si>
  <si>
    <t>愛知県豊橋市高師本郷町竹ノ内90-1</t>
  </si>
  <si>
    <t>本　郷</t>
    <rPh sb="0" eb="1">
      <t>ホン</t>
    </rPh>
    <rPh sb="2" eb="3">
      <t>ゴウ</t>
    </rPh>
    <phoneticPr fontId="2"/>
  </si>
  <si>
    <t>愛知県岡崎市山綱町中柴51 東海中学校</t>
  </si>
  <si>
    <t>岡崎東海</t>
    <rPh sb="0" eb="2">
      <t>オカザキ</t>
    </rPh>
    <rPh sb="2" eb="4">
      <t>トウカイ</t>
    </rPh>
    <phoneticPr fontId="2"/>
  </si>
  <si>
    <t>六ツ美</t>
    <rPh sb="0" eb="1">
      <t>ム</t>
    </rPh>
    <rPh sb="2" eb="3">
      <t>ミ</t>
    </rPh>
    <phoneticPr fontId="2"/>
  </si>
  <si>
    <t>岡崎市立六ッ美北中学校</t>
  </si>
  <si>
    <t>岡崎市井内町六反2番地</t>
  </si>
  <si>
    <t>六ツ美北</t>
    <rPh sb="0" eb="1">
      <t>ム</t>
    </rPh>
    <rPh sb="2" eb="3">
      <t>ミ</t>
    </rPh>
    <rPh sb="3" eb="4">
      <t>キタ</t>
    </rPh>
    <phoneticPr fontId="2"/>
  </si>
  <si>
    <t xml:space="preserve">愛知県岡崎市東大友町塚本57-3　矢作北中学校 </t>
  </si>
  <si>
    <t>矢作北</t>
    <rPh sb="0" eb="2">
      <t>ヤハギ</t>
    </rPh>
    <rPh sb="2" eb="3">
      <t>キタ</t>
    </rPh>
    <phoneticPr fontId="2"/>
  </si>
  <si>
    <t>岡崎市立竜海中学校</t>
  </si>
  <si>
    <t>岡崎市明大寺町字栗林48-1</t>
  </si>
  <si>
    <t>竜　海</t>
    <rPh sb="0" eb="1">
      <t>リュウ</t>
    </rPh>
    <rPh sb="2" eb="3">
      <t>ウミ</t>
    </rPh>
    <phoneticPr fontId="2"/>
  </si>
  <si>
    <t>西尾市立東部中学校</t>
    <rPh sb="0" eb="2">
      <t>ニシオ</t>
    </rPh>
    <rPh sb="2" eb="4">
      <t>シリツ</t>
    </rPh>
    <rPh sb="4" eb="6">
      <t>トウブ</t>
    </rPh>
    <rPh sb="6" eb="9">
      <t>チュウガッコウ</t>
    </rPh>
    <phoneticPr fontId="1"/>
  </si>
  <si>
    <t>西尾市下永良町西後落２０</t>
  </si>
  <si>
    <t>西尾東部</t>
    <rPh sb="0" eb="2">
      <t>ニシオ</t>
    </rPh>
    <rPh sb="2" eb="4">
      <t>トウブ</t>
    </rPh>
    <phoneticPr fontId="2"/>
  </si>
  <si>
    <t>愛知県西尾市今川町土井堀1 西尾中学校</t>
  </si>
  <si>
    <t>西　尾</t>
    <rPh sb="0" eb="1">
      <t>ニシ</t>
    </rPh>
    <rPh sb="2" eb="3">
      <t>オ</t>
    </rPh>
    <phoneticPr fontId="2"/>
  </si>
  <si>
    <t>愛知県西尾市平坂町吉山1-1 平坂中学校</t>
  </si>
  <si>
    <t>平　坂</t>
    <rPh sb="0" eb="1">
      <t>ヘイ</t>
    </rPh>
    <rPh sb="2" eb="3">
      <t>サカ</t>
    </rPh>
    <phoneticPr fontId="2"/>
  </si>
  <si>
    <t>新城市立鳳来中学校</t>
    <rPh sb="0" eb="2">
      <t>シンシロ</t>
    </rPh>
    <rPh sb="2" eb="4">
      <t>シリツ</t>
    </rPh>
    <rPh sb="4" eb="6">
      <t>ホウライ</t>
    </rPh>
    <rPh sb="6" eb="7">
      <t>チュウ</t>
    </rPh>
    <rPh sb="7" eb="9">
      <t>ガッコウ</t>
    </rPh>
    <phoneticPr fontId="3"/>
  </si>
  <si>
    <t>新城市長篠仲野１</t>
  </si>
  <si>
    <t>鳳来</t>
    <rPh sb="0" eb="2">
      <t>ホウライ</t>
    </rPh>
    <phoneticPr fontId="2"/>
  </si>
  <si>
    <t>蒲郡市立蒲郡中学校</t>
    <rPh sb="0" eb="4">
      <t>ガマゴオリシリツ</t>
    </rPh>
    <rPh sb="4" eb="6">
      <t>ガマゴオリ</t>
    </rPh>
    <rPh sb="6" eb="9">
      <t>チュウガッコウ</t>
    </rPh>
    <phoneticPr fontId="5"/>
  </si>
  <si>
    <t>愛知県蒲郡市新井町１３番地１８号</t>
  </si>
  <si>
    <t>蒲　郡</t>
    <rPh sb="0" eb="1">
      <t>カバ</t>
    </rPh>
    <rPh sb="2" eb="3">
      <t>グン</t>
    </rPh>
    <phoneticPr fontId="2"/>
  </si>
  <si>
    <t>蒲郡市立大塚中学校</t>
  </si>
  <si>
    <t>蒲郡市大塚町南向山5-3</t>
  </si>
  <si>
    <t>大　塚</t>
    <rPh sb="0" eb="1">
      <t>ダイ</t>
    </rPh>
    <rPh sb="2" eb="3">
      <t>ツカ</t>
    </rPh>
    <phoneticPr fontId="2"/>
  </si>
  <si>
    <t>春日井市立中部中学校</t>
    <rPh sb="0" eb="3">
      <t>カスガイ</t>
    </rPh>
    <rPh sb="3" eb="5">
      <t>シリツ</t>
    </rPh>
    <rPh sb="5" eb="7">
      <t>チュウブ</t>
    </rPh>
    <rPh sb="7" eb="10">
      <t>チュウガッコウ</t>
    </rPh>
    <phoneticPr fontId="2"/>
  </si>
  <si>
    <t>愛知県春日井市王子町４番地 春日井中部中学校</t>
    <rPh sb="0" eb="3">
      <t>アイチケン</t>
    </rPh>
    <rPh sb="3" eb="7">
      <t>カスガイシ</t>
    </rPh>
    <rPh sb="7" eb="9">
      <t>オウジ</t>
    </rPh>
    <rPh sb="9" eb="10">
      <t>チョウ</t>
    </rPh>
    <rPh sb="11" eb="13">
      <t>バンチ</t>
    </rPh>
    <rPh sb="14" eb="17">
      <t>カスガイ</t>
    </rPh>
    <rPh sb="17" eb="19">
      <t>チュウブ</t>
    </rPh>
    <phoneticPr fontId="2"/>
  </si>
  <si>
    <t>春日井中部</t>
    <rPh sb="0" eb="3">
      <t>カスガイ</t>
    </rPh>
    <rPh sb="3" eb="5">
      <t>チュウブ</t>
    </rPh>
    <phoneticPr fontId="2"/>
  </si>
  <si>
    <t>春日井市立東部中学校</t>
    <rPh sb="0" eb="3">
      <t>カスガイ</t>
    </rPh>
    <rPh sb="3" eb="5">
      <t>シリツ</t>
    </rPh>
    <rPh sb="5" eb="7">
      <t>トウブ</t>
    </rPh>
    <rPh sb="7" eb="10">
      <t>チュウガッコウ</t>
    </rPh>
    <phoneticPr fontId="2"/>
  </si>
  <si>
    <t>愛知県春日井市篠木町6-1315-1 東部中学校</t>
    <rPh sb="0" eb="3">
      <t>アイチケン</t>
    </rPh>
    <rPh sb="3" eb="7">
      <t>カスガイシ</t>
    </rPh>
    <rPh sb="7" eb="10">
      <t>シノギチョウ</t>
    </rPh>
    <rPh sb="19" eb="21">
      <t>トウブ</t>
    </rPh>
    <phoneticPr fontId="2"/>
  </si>
  <si>
    <t>春日井東部</t>
    <rPh sb="0" eb="3">
      <t>カスガイ</t>
    </rPh>
    <rPh sb="3" eb="5">
      <t>トウブ</t>
    </rPh>
    <phoneticPr fontId="2"/>
  </si>
  <si>
    <t>鷹　来</t>
    <rPh sb="0" eb="1">
      <t>タカ</t>
    </rPh>
    <rPh sb="2" eb="3">
      <t>ク</t>
    </rPh>
    <phoneticPr fontId="2"/>
  </si>
  <si>
    <t>愛知県春日井市下市場町1-2-3 南城中学校</t>
  </si>
  <si>
    <t>南　城</t>
    <rPh sb="0" eb="1">
      <t>ミナミ</t>
    </rPh>
    <rPh sb="2" eb="3">
      <t>シロ</t>
    </rPh>
    <phoneticPr fontId="2"/>
  </si>
  <si>
    <t>愛知県春日井市西山町3-8-8 松原中学校</t>
  </si>
  <si>
    <t>松　原</t>
    <rPh sb="0" eb="1">
      <t>マツ</t>
    </rPh>
    <rPh sb="2" eb="3">
      <t>ハラ</t>
    </rPh>
    <phoneticPr fontId="2"/>
  </si>
  <si>
    <t>愛知県春日井市岩成台8-2 岩成台中学校</t>
  </si>
  <si>
    <t>岩成台</t>
    <rPh sb="0" eb="3">
      <t>イワナリダイ</t>
    </rPh>
    <phoneticPr fontId="2"/>
  </si>
  <si>
    <t>愛知県春日井市柏原町5-375 柏原中学校</t>
    <rPh sb="7" eb="9">
      <t>カシハラ</t>
    </rPh>
    <rPh sb="16" eb="18">
      <t>カシハラ</t>
    </rPh>
    <phoneticPr fontId="1"/>
  </si>
  <si>
    <t>柏　原</t>
    <rPh sb="0" eb="1">
      <t>カシワ</t>
    </rPh>
    <rPh sb="2" eb="3">
      <t>ハラ</t>
    </rPh>
    <phoneticPr fontId="2"/>
  </si>
  <si>
    <t>春日井市宮町字宮町１７５番地</t>
  </si>
  <si>
    <t>春日井西部</t>
    <rPh sb="0" eb="3">
      <t>カスガイ</t>
    </rPh>
    <rPh sb="3" eb="5">
      <t>セイブ</t>
    </rPh>
    <phoneticPr fontId="2"/>
  </si>
  <si>
    <t>春日井市立石尾台中学校</t>
    <rPh sb="0" eb="5">
      <t>カスガイシリツ</t>
    </rPh>
    <rPh sb="5" eb="8">
      <t>イシオダイ</t>
    </rPh>
    <rPh sb="8" eb="11">
      <t>チュウガッコウ</t>
    </rPh>
    <phoneticPr fontId="5"/>
  </si>
  <si>
    <t>石尾台</t>
    <rPh sb="0" eb="3">
      <t>イシオダイ</t>
    </rPh>
    <phoneticPr fontId="2"/>
  </si>
  <si>
    <t>春日井市立高蔵寺中学校</t>
  </si>
  <si>
    <t>高蔵寺</t>
    <rPh sb="0" eb="3">
      <t>コウゾウジ</t>
    </rPh>
    <phoneticPr fontId="2"/>
  </si>
  <si>
    <t>長久手市立北中学校</t>
  </si>
  <si>
    <t>長久手北</t>
    <rPh sb="0" eb="3">
      <t>ナガクテ</t>
    </rPh>
    <rPh sb="3" eb="4">
      <t>キタ</t>
    </rPh>
    <phoneticPr fontId="2"/>
  </si>
  <si>
    <t>長久手市立長久手中学校</t>
    <rPh sb="0" eb="3">
      <t>ナガクテ</t>
    </rPh>
    <rPh sb="3" eb="5">
      <t>シリツ</t>
    </rPh>
    <rPh sb="5" eb="8">
      <t>ナガクテ</t>
    </rPh>
    <rPh sb="8" eb="11">
      <t>チュウガッコウ</t>
    </rPh>
    <phoneticPr fontId="5"/>
  </si>
  <si>
    <t>小牧市立岩崎中学校</t>
    <rPh sb="0" eb="4">
      <t>コマキシリツ</t>
    </rPh>
    <rPh sb="4" eb="6">
      <t>イワサキ</t>
    </rPh>
    <rPh sb="6" eb="9">
      <t>チュウガッコウ</t>
    </rPh>
    <phoneticPr fontId="5"/>
  </si>
  <si>
    <t>岩　崎</t>
    <rPh sb="0" eb="1">
      <t>ガン</t>
    </rPh>
    <rPh sb="2" eb="3">
      <t>ザキ</t>
    </rPh>
    <phoneticPr fontId="2"/>
  </si>
  <si>
    <t>小牧市立篠岡中学校</t>
    <rPh sb="0" eb="3">
      <t>コマキシ</t>
    </rPh>
    <rPh sb="3" eb="4">
      <t>リツ</t>
    </rPh>
    <phoneticPr fontId="1"/>
  </si>
  <si>
    <t>篠　岡</t>
    <rPh sb="0" eb="1">
      <t>シノ</t>
    </rPh>
    <rPh sb="2" eb="3">
      <t>オカ</t>
    </rPh>
    <phoneticPr fontId="2"/>
  </si>
  <si>
    <t>愛知県小牧市桃ヶ丘二丁目1 桃陵中学校</t>
    <rPh sb="0" eb="3">
      <t>アイチケン</t>
    </rPh>
    <rPh sb="3" eb="6">
      <t>コマキシ</t>
    </rPh>
    <rPh sb="6" eb="7">
      <t>モモ</t>
    </rPh>
    <rPh sb="8" eb="9">
      <t>オカ</t>
    </rPh>
    <rPh sb="9" eb="12">
      <t>ニチョウメ</t>
    </rPh>
    <rPh sb="14" eb="15">
      <t>モモ</t>
    </rPh>
    <rPh sb="15" eb="16">
      <t>リョウ</t>
    </rPh>
    <phoneticPr fontId="1"/>
  </si>
  <si>
    <t>桃　陵</t>
    <rPh sb="0" eb="1">
      <t>モモ</t>
    </rPh>
    <rPh sb="2" eb="3">
      <t>リョウ</t>
    </rPh>
    <phoneticPr fontId="2"/>
  </si>
  <si>
    <t>尾張旭市立東中学校</t>
    <rPh sb="0" eb="3">
      <t>オワリアサヒ</t>
    </rPh>
    <rPh sb="3" eb="5">
      <t>シリツ</t>
    </rPh>
    <rPh sb="5" eb="6">
      <t>ヒガシ</t>
    </rPh>
    <rPh sb="6" eb="9">
      <t>チュウガッコウ</t>
    </rPh>
    <phoneticPr fontId="3"/>
  </si>
  <si>
    <t>尾張旭東</t>
    <rPh sb="0" eb="3">
      <t>オワリアサヒ</t>
    </rPh>
    <rPh sb="3" eb="4">
      <t>ヒガシ</t>
    </rPh>
    <phoneticPr fontId="2"/>
  </si>
  <si>
    <t>尾張旭市立旭中学校</t>
    <rPh sb="0" eb="3">
      <t>オワリアサヒ</t>
    </rPh>
    <rPh sb="3" eb="5">
      <t>シリツ</t>
    </rPh>
    <rPh sb="5" eb="6">
      <t>アサヒ</t>
    </rPh>
    <rPh sb="6" eb="9">
      <t>チュウガッコウ</t>
    </rPh>
    <phoneticPr fontId="5"/>
  </si>
  <si>
    <t>　旭　</t>
  </si>
  <si>
    <t>愛西市立佐織西中学校</t>
  </si>
  <si>
    <t>佐織西</t>
    <rPh sb="0" eb="2">
      <t>サオリ</t>
    </rPh>
    <rPh sb="2" eb="3">
      <t>ニシ</t>
    </rPh>
    <phoneticPr fontId="2"/>
  </si>
  <si>
    <t>瀬戸市立南山中学校</t>
  </si>
  <si>
    <t>瀬戸南山</t>
    <rPh sb="0" eb="2">
      <t>セト</t>
    </rPh>
    <rPh sb="2" eb="4">
      <t>ミナミヤマ</t>
    </rPh>
    <phoneticPr fontId="2"/>
  </si>
  <si>
    <t>瀬戸市立水野中学校</t>
    <rPh sb="0" eb="3">
      <t>セトシ</t>
    </rPh>
    <rPh sb="3" eb="4">
      <t>リツ</t>
    </rPh>
    <phoneticPr fontId="2"/>
  </si>
  <si>
    <t>水　野</t>
    <rPh sb="0" eb="1">
      <t>ミズ</t>
    </rPh>
    <rPh sb="2" eb="3">
      <t>ノ</t>
    </rPh>
    <phoneticPr fontId="2"/>
  </si>
  <si>
    <t>瀬戸市立幡山中学校</t>
    <rPh sb="0" eb="3">
      <t>セトシ</t>
    </rPh>
    <rPh sb="3" eb="4">
      <t>リツ</t>
    </rPh>
    <phoneticPr fontId="2"/>
  </si>
  <si>
    <t>幡　山</t>
    <rPh sb="0" eb="1">
      <t>ハタ</t>
    </rPh>
    <rPh sb="2" eb="3">
      <t>ヤマ</t>
    </rPh>
    <phoneticPr fontId="2"/>
  </si>
  <si>
    <t>愛知県名古屋市千種区桜が丘23 愛知淑徳中学校</t>
  </si>
  <si>
    <t>淑　徳</t>
    <rPh sb="0" eb="1">
      <t>シュク</t>
    </rPh>
    <rPh sb="2" eb="3">
      <t>トク</t>
    </rPh>
    <phoneticPr fontId="2"/>
  </si>
  <si>
    <t>愛知県名古屋市千種区不老町 名古屋大学教育学部附属中学校</t>
  </si>
  <si>
    <t>名大附</t>
    <rPh sb="0" eb="2">
      <t>メイダイ</t>
    </rPh>
    <rPh sb="2" eb="3">
      <t>フ</t>
    </rPh>
    <phoneticPr fontId="2"/>
  </si>
  <si>
    <t>市　邨</t>
    <rPh sb="0" eb="1">
      <t>シ</t>
    </rPh>
    <rPh sb="2" eb="3">
      <t>ムラ</t>
    </rPh>
    <phoneticPr fontId="2"/>
  </si>
  <si>
    <t>愛知県名古屋市千種区若水3-2-12 愛工大附属中学校</t>
  </si>
  <si>
    <t>愛工大附</t>
    <rPh sb="0" eb="1">
      <t>アイ</t>
    </rPh>
    <rPh sb="1" eb="3">
      <t>コウダイ</t>
    </rPh>
    <rPh sb="3" eb="4">
      <t>フ</t>
    </rPh>
    <phoneticPr fontId="2"/>
  </si>
  <si>
    <t>愛知県名古屋市東区筒井1-2-35 東海中学校</t>
  </si>
  <si>
    <t>東　海</t>
    <rPh sb="0" eb="1">
      <t>ヒガシ</t>
    </rPh>
    <rPh sb="2" eb="3">
      <t>ウミ</t>
    </rPh>
    <phoneticPr fontId="2"/>
  </si>
  <si>
    <t>南　山</t>
    <rPh sb="0" eb="1">
      <t>ミナミ</t>
    </rPh>
    <rPh sb="2" eb="3">
      <t>ヤマ</t>
    </rPh>
    <phoneticPr fontId="2"/>
  </si>
  <si>
    <t>愛知県名古屋市千種区山添町2-2 椙山女学園中学校</t>
  </si>
  <si>
    <t>椙　山</t>
    <rPh sb="0" eb="1">
      <t>スギ</t>
    </rPh>
    <rPh sb="2" eb="3">
      <t>ヤマ</t>
    </rPh>
    <phoneticPr fontId="2"/>
  </si>
  <si>
    <t>愛知県瀬戸市せいれい町2 聖霊中学校</t>
  </si>
  <si>
    <t>聖　霊</t>
    <rPh sb="0" eb="1">
      <t>セイ</t>
    </rPh>
    <rPh sb="2" eb="3">
      <t>レイ</t>
    </rPh>
    <phoneticPr fontId="2"/>
  </si>
  <si>
    <t>愛知県名古屋市東区砂田橋2-1-58 名古屋中学校</t>
  </si>
  <si>
    <t>名古屋</t>
    <rPh sb="0" eb="3">
      <t>ナゴヤ</t>
    </rPh>
    <phoneticPr fontId="2"/>
  </si>
  <si>
    <t>大　成</t>
    <rPh sb="0" eb="1">
      <t>ダイ</t>
    </rPh>
    <rPh sb="2" eb="3">
      <t>シゲル</t>
    </rPh>
    <phoneticPr fontId="2"/>
  </si>
  <si>
    <t>桜丘中学校</t>
    <rPh sb="0" eb="1">
      <t>サクラ</t>
    </rPh>
    <rPh sb="1" eb="2">
      <t>オカ</t>
    </rPh>
    <rPh sb="2" eb="5">
      <t>チュウガッコウ</t>
    </rPh>
    <phoneticPr fontId="1"/>
  </si>
  <si>
    <t>豊橋市南牛川2丁目１－１１</t>
  </si>
  <si>
    <t>桜　丘</t>
    <rPh sb="0" eb="1">
      <t>サクラ</t>
    </rPh>
    <rPh sb="2" eb="3">
      <t>オカ</t>
    </rPh>
    <phoneticPr fontId="2"/>
  </si>
  <si>
    <t>←入力（記入）して下さい.</t>
    <rPh sb="1" eb="3">
      <t>ニュウリョク</t>
    </rPh>
    <rPh sb="4" eb="6">
      <t>キニュウ</t>
    </rPh>
    <rPh sb="9" eb="10">
      <t>クダ</t>
    </rPh>
    <phoneticPr fontId="8"/>
  </si>
  <si>
    <t>※プログラムの配付はありません</t>
    <rPh sb="7" eb="9">
      <t>ハイフ</t>
    </rPh>
    <phoneticPr fontId="10"/>
  </si>
  <si>
    <t>登録番号</t>
    <rPh sb="0" eb="4">
      <t>トウロクバンゴウ</t>
    </rPh>
    <phoneticPr fontId="10"/>
  </si>
  <si>
    <t>登録番号</t>
    <rPh sb="0" eb="4">
      <t>トウロクバンゴウ</t>
    </rPh>
    <phoneticPr fontId="8"/>
  </si>
  <si>
    <t>第２５回愛知県中学校バドミントン大会（学校対抗）</t>
    <phoneticPr fontId="8"/>
  </si>
  <si>
    <r>
      <rPr>
        <sz val="11"/>
        <color theme="1"/>
        <rFont val="ＭＳ Ｐゴシック"/>
        <family val="3"/>
        <charset val="128"/>
        <scheme val="minor"/>
      </rPr>
      <t>第２５回愛知県中学校バドミントン大会（学校対抗）申込　　</t>
    </r>
    <r>
      <rPr>
        <sz val="20"/>
        <color theme="1"/>
        <rFont val="ＭＳ Ｐゴシック"/>
        <family val="3"/>
        <charset val="128"/>
        <scheme val="minor"/>
      </rPr>
      <t>【入力シート】（印刷は「県中学生大会印刷シート」で行ってください）</t>
    </r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1">
      <t>ガッコウ</t>
    </rPh>
    <rPh sb="21" eb="23">
      <t>タイコウ</t>
    </rPh>
    <rPh sb="24" eb="26">
      <t>モウシコ</t>
    </rPh>
    <rPh sb="29" eb="31">
      <t>ニュウリョク</t>
    </rPh>
    <rPh sb="36" eb="38">
      <t>インサツ</t>
    </rPh>
    <rPh sb="40" eb="41">
      <t>ケン</t>
    </rPh>
    <rPh sb="41" eb="44">
      <t>チュウガクセイ</t>
    </rPh>
    <rPh sb="44" eb="46">
      <t>タイカイ</t>
    </rPh>
    <rPh sb="46" eb="48">
      <t>インサツ</t>
    </rPh>
    <rPh sb="53" eb="54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</si>
</sst>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00\-0000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10"/>
      <name val="ＤＨＰ特太ゴシック体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11"/>
      <color rgb="FF00B0F0"/>
      <name val="ＭＳ Ｐゴシック"/>
      <family val="3"/>
      <charset val="128"/>
      <scheme val="minor"/>
    </font>
    <font>
      <sz val="11"/>
      <color rgb="FFE60AC7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b/>
      <sz val="11"/>
      <color rgb="FFE60AC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1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2" fillId="0" borderId="0"/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49" fontId="2" fillId="0" borderId="0" xfId="2" applyNumberFormat="1" applyAlignment="1">
      <alignment horizontal="left" vertical="center" shrinkToFit="1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11" fillId="0" borderId="0" xfId="1">
      <alignment vertical="center"/>
    </xf>
    <xf numFmtId="0" fontId="12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0" fillId="2" borderId="2" xfId="0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17" fillId="0" borderId="2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shrinkToFit="1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2" borderId="17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20" fillId="2" borderId="2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4" borderId="7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23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/>
    </xf>
    <xf numFmtId="0" fontId="17" fillId="0" borderId="51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20" fillId="2" borderId="52" xfId="0" applyFont="1" applyFill="1" applyBorder="1" applyAlignment="1">
      <alignment horizontal="center" vertical="center" shrinkToFit="1"/>
    </xf>
    <xf numFmtId="0" fontId="20" fillId="2" borderId="53" xfId="0" applyFont="1" applyFill="1" applyBorder="1" applyAlignment="1">
      <alignment horizontal="center" vertical="center" shrinkToFit="1"/>
    </xf>
    <xf numFmtId="0" fontId="20" fillId="2" borderId="54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7" fillId="0" borderId="38" xfId="0" applyFont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23" fillId="6" borderId="25" xfId="0" applyFont="1" applyFill="1" applyBorder="1" applyAlignment="1">
      <alignment horizontal="center" vertical="center" shrinkToFit="1"/>
    </xf>
    <xf numFmtId="0" fontId="23" fillId="6" borderId="40" xfId="0" applyFont="1" applyFill="1" applyBorder="1" applyAlignment="1">
      <alignment horizontal="center" vertical="center" shrinkToFit="1"/>
    </xf>
    <xf numFmtId="0" fontId="23" fillId="6" borderId="39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right" vertical="center"/>
    </xf>
    <xf numFmtId="0" fontId="17" fillId="0" borderId="48" xfId="0" applyFont="1" applyBorder="1" applyAlignment="1">
      <alignment horizontal="right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4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2" borderId="36" xfId="0" applyFont="1" applyFill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43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left" vertical="center" shrinkToFit="1"/>
    </xf>
    <xf numFmtId="0" fontId="17" fillId="0" borderId="42" xfId="0" applyFont="1" applyBorder="1" applyAlignment="1">
      <alignment horizontal="left" vertical="center" shrinkToFit="1"/>
    </xf>
    <xf numFmtId="0" fontId="17" fillId="0" borderId="43" xfId="0" applyFont="1" applyBorder="1" applyAlignment="1">
      <alignment horizontal="left" vertical="center" shrinkToFit="1"/>
    </xf>
    <xf numFmtId="0" fontId="20" fillId="2" borderId="2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9" xfId="0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標準" xfId="0" builtinId="0"/>
    <cellStyle name="標準 3" xfId="1"/>
    <cellStyle name="標準_17年度中学生会員登録用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1"/>
  <sheetViews>
    <sheetView workbookViewId="0">
      <selection activeCell="D16" sqref="D16"/>
    </sheetView>
  </sheetViews>
  <sheetFormatPr defaultRowHeight="13.5" x14ac:dyDescent="0.15"/>
  <cols>
    <col min="2" max="2" width="27.5" customWidth="1"/>
    <col min="3" max="3" width="8.5" customWidth="1"/>
    <col min="4" max="4" width="59" customWidth="1"/>
    <col min="5" max="5" width="13.125" customWidth="1"/>
  </cols>
  <sheetData>
    <row r="1" spans="1:5" x14ac:dyDescent="0.15">
      <c r="A1" s="1" t="s">
        <v>47</v>
      </c>
      <c r="B1" s="1" t="s">
        <v>48</v>
      </c>
      <c r="C1" s="1" t="s">
        <v>49</v>
      </c>
      <c r="D1" s="1" t="s">
        <v>50</v>
      </c>
      <c r="E1" s="1" t="s">
        <v>215</v>
      </c>
    </row>
    <row r="2" spans="1:5" x14ac:dyDescent="0.15">
      <c r="A2">
        <v>1</v>
      </c>
      <c r="B2" t="s">
        <v>51</v>
      </c>
      <c r="C2" s="2" t="s">
        <v>36</v>
      </c>
      <c r="D2" s="3" t="s">
        <v>216</v>
      </c>
      <c r="E2" t="s">
        <v>217</v>
      </c>
    </row>
    <row r="3" spans="1:5" x14ac:dyDescent="0.15">
      <c r="A3">
        <v>2</v>
      </c>
      <c r="B3" t="s">
        <v>52</v>
      </c>
      <c r="C3" s="2" t="s">
        <v>0</v>
      </c>
      <c r="D3" s="3" t="s">
        <v>218</v>
      </c>
      <c r="E3" t="s">
        <v>219</v>
      </c>
    </row>
    <row r="4" spans="1:5" x14ac:dyDescent="0.15">
      <c r="A4">
        <v>3</v>
      </c>
      <c r="B4" t="s">
        <v>53</v>
      </c>
      <c r="C4" s="2" t="s">
        <v>1</v>
      </c>
      <c r="D4" s="3" t="s">
        <v>220</v>
      </c>
      <c r="E4" t="s">
        <v>221</v>
      </c>
    </row>
    <row r="5" spans="1:5" x14ac:dyDescent="0.15">
      <c r="A5">
        <v>4</v>
      </c>
      <c r="B5" t="s">
        <v>54</v>
      </c>
      <c r="C5" s="2" t="s">
        <v>2</v>
      </c>
      <c r="D5" s="3" t="s">
        <v>222</v>
      </c>
      <c r="E5" t="s">
        <v>223</v>
      </c>
    </row>
    <row r="6" spans="1:5" x14ac:dyDescent="0.15">
      <c r="A6">
        <v>5</v>
      </c>
      <c r="B6" t="s">
        <v>55</v>
      </c>
      <c r="C6" s="2" t="s">
        <v>6</v>
      </c>
      <c r="D6" s="3" t="s">
        <v>224</v>
      </c>
      <c r="E6" t="s">
        <v>225</v>
      </c>
    </row>
    <row r="7" spans="1:5" x14ac:dyDescent="0.15">
      <c r="A7">
        <v>6</v>
      </c>
      <c r="B7" t="s">
        <v>56</v>
      </c>
      <c r="C7" s="2" t="s">
        <v>3</v>
      </c>
      <c r="D7" s="3" t="s">
        <v>226</v>
      </c>
      <c r="E7" t="s">
        <v>227</v>
      </c>
    </row>
    <row r="8" spans="1:5" x14ac:dyDescent="0.15">
      <c r="A8">
        <v>7</v>
      </c>
      <c r="B8" t="s">
        <v>57</v>
      </c>
      <c r="C8" s="2" t="s">
        <v>4</v>
      </c>
      <c r="D8" s="3" t="s">
        <v>228</v>
      </c>
      <c r="E8" t="s">
        <v>229</v>
      </c>
    </row>
    <row r="9" spans="1:5" x14ac:dyDescent="0.15">
      <c r="A9">
        <v>8</v>
      </c>
      <c r="B9" t="s">
        <v>58</v>
      </c>
      <c r="C9" s="2" t="s">
        <v>5</v>
      </c>
      <c r="D9" s="3" t="s">
        <v>230</v>
      </c>
      <c r="E9" t="s">
        <v>231</v>
      </c>
    </row>
    <row r="10" spans="1:5" x14ac:dyDescent="0.15">
      <c r="A10">
        <v>9</v>
      </c>
      <c r="B10" t="s">
        <v>59</v>
      </c>
      <c r="C10" s="2" t="s">
        <v>7</v>
      </c>
      <c r="D10" s="3" t="s">
        <v>232</v>
      </c>
      <c r="E10" t="s">
        <v>233</v>
      </c>
    </row>
    <row r="11" spans="1:5" x14ac:dyDescent="0.15">
      <c r="A11">
        <v>10</v>
      </c>
      <c r="B11" t="s">
        <v>60</v>
      </c>
      <c r="E11" t="s">
        <v>234</v>
      </c>
    </row>
    <row r="12" spans="1:5" x14ac:dyDescent="0.15">
      <c r="A12">
        <v>11</v>
      </c>
      <c r="B12" t="s">
        <v>61</v>
      </c>
      <c r="C12" s="2" t="s">
        <v>33</v>
      </c>
      <c r="D12" s="3" t="s">
        <v>235</v>
      </c>
      <c r="E12" t="s">
        <v>236</v>
      </c>
    </row>
    <row r="13" spans="1:5" x14ac:dyDescent="0.15">
      <c r="A13">
        <v>12</v>
      </c>
      <c r="B13" t="s">
        <v>237</v>
      </c>
      <c r="D13" t="s">
        <v>238</v>
      </c>
      <c r="E13" t="s">
        <v>239</v>
      </c>
    </row>
    <row r="14" spans="1:5" x14ac:dyDescent="0.15">
      <c r="A14">
        <v>13</v>
      </c>
      <c r="B14" t="s">
        <v>240</v>
      </c>
      <c r="D14" t="s">
        <v>241</v>
      </c>
      <c r="E14" t="s">
        <v>242</v>
      </c>
    </row>
    <row r="15" spans="1:5" x14ac:dyDescent="0.15">
      <c r="A15">
        <v>14</v>
      </c>
    </row>
    <row r="16" spans="1:5" x14ac:dyDescent="0.15">
      <c r="A16">
        <v>15</v>
      </c>
    </row>
    <row r="17" spans="1:5" x14ac:dyDescent="0.15">
      <c r="A17">
        <v>16</v>
      </c>
      <c r="B17" t="s">
        <v>62</v>
      </c>
      <c r="E17" t="s">
        <v>243</v>
      </c>
    </row>
    <row r="18" spans="1:5" x14ac:dyDescent="0.15">
      <c r="A18">
        <v>17</v>
      </c>
      <c r="B18" t="s">
        <v>63</v>
      </c>
      <c r="C18" t="s">
        <v>29</v>
      </c>
      <c r="D18" t="s">
        <v>244</v>
      </c>
      <c r="E18" t="s">
        <v>245</v>
      </c>
    </row>
    <row r="19" spans="1:5" x14ac:dyDescent="0.15">
      <c r="A19">
        <v>18</v>
      </c>
      <c r="B19" t="s">
        <v>65</v>
      </c>
      <c r="C19" t="s">
        <v>14</v>
      </c>
      <c r="D19" t="s">
        <v>246</v>
      </c>
      <c r="E19" t="s">
        <v>247</v>
      </c>
    </row>
    <row r="20" spans="1:5" x14ac:dyDescent="0.15">
      <c r="A20">
        <v>19</v>
      </c>
      <c r="B20" t="s">
        <v>66</v>
      </c>
      <c r="C20" t="s">
        <v>30</v>
      </c>
      <c r="D20" t="s">
        <v>248</v>
      </c>
      <c r="E20" t="s">
        <v>249</v>
      </c>
    </row>
    <row r="21" spans="1:5" x14ac:dyDescent="0.15">
      <c r="A21">
        <v>20</v>
      </c>
      <c r="B21" t="s">
        <v>67</v>
      </c>
      <c r="C21" s="2" t="s">
        <v>13</v>
      </c>
      <c r="D21" s="3" t="s">
        <v>250</v>
      </c>
      <c r="E21" t="s">
        <v>251</v>
      </c>
    </row>
    <row r="22" spans="1:5" x14ac:dyDescent="0.15">
      <c r="A22">
        <v>21</v>
      </c>
      <c r="B22" t="s">
        <v>68</v>
      </c>
      <c r="C22" s="2"/>
      <c r="D22" s="3" t="s">
        <v>252</v>
      </c>
      <c r="E22" t="s">
        <v>253</v>
      </c>
    </row>
    <row r="23" spans="1:5" x14ac:dyDescent="0.15">
      <c r="A23">
        <v>22</v>
      </c>
      <c r="B23" t="s">
        <v>254</v>
      </c>
      <c r="C23" s="2"/>
      <c r="D23" s="3" t="s">
        <v>255</v>
      </c>
      <c r="E23" t="s">
        <v>256</v>
      </c>
    </row>
    <row r="24" spans="1:5" x14ac:dyDescent="0.15">
      <c r="A24">
        <v>23</v>
      </c>
      <c r="B24" t="s">
        <v>257</v>
      </c>
      <c r="C24" t="s">
        <v>258</v>
      </c>
      <c r="D24" s="3" t="s">
        <v>259</v>
      </c>
      <c r="E24" t="s">
        <v>260</v>
      </c>
    </row>
    <row r="25" spans="1:5" x14ac:dyDescent="0.15">
      <c r="A25">
        <v>24</v>
      </c>
      <c r="B25" t="s">
        <v>261</v>
      </c>
      <c r="E25" t="s">
        <v>262</v>
      </c>
    </row>
    <row r="26" spans="1:5" x14ac:dyDescent="0.15">
      <c r="A26">
        <v>25</v>
      </c>
      <c r="B26" t="s">
        <v>263</v>
      </c>
      <c r="E26" t="s">
        <v>264</v>
      </c>
    </row>
    <row r="27" spans="1:5" x14ac:dyDescent="0.15">
      <c r="A27">
        <v>26</v>
      </c>
      <c r="B27" t="s">
        <v>64</v>
      </c>
      <c r="C27" s="2"/>
      <c r="D27" s="3" t="s">
        <v>265</v>
      </c>
      <c r="E27" t="s">
        <v>266</v>
      </c>
    </row>
    <row r="28" spans="1:5" x14ac:dyDescent="0.15">
      <c r="A28">
        <v>27</v>
      </c>
      <c r="B28" t="s">
        <v>267</v>
      </c>
      <c r="C28" s="2"/>
      <c r="D28" s="3" t="s">
        <v>268</v>
      </c>
      <c r="E28" t="s">
        <v>269</v>
      </c>
    </row>
    <row r="29" spans="1:5" x14ac:dyDescent="0.15">
      <c r="A29">
        <v>28</v>
      </c>
      <c r="B29" t="s">
        <v>270</v>
      </c>
      <c r="C29" s="2"/>
      <c r="D29" s="3" t="s">
        <v>271</v>
      </c>
      <c r="E29" t="s">
        <v>272</v>
      </c>
    </row>
    <row r="30" spans="1:5" x14ac:dyDescent="0.15">
      <c r="A30">
        <v>29</v>
      </c>
      <c r="B30" t="s">
        <v>273</v>
      </c>
      <c r="D30" s="3" t="s">
        <v>274</v>
      </c>
      <c r="E30" t="s">
        <v>275</v>
      </c>
    </row>
    <row r="31" spans="1:5" x14ac:dyDescent="0.15">
      <c r="A31">
        <v>30</v>
      </c>
      <c r="D31" s="3"/>
    </row>
    <row r="32" spans="1:5" x14ac:dyDescent="0.15">
      <c r="A32">
        <v>31</v>
      </c>
      <c r="B32" t="s">
        <v>276</v>
      </c>
      <c r="C32" t="s">
        <v>277</v>
      </c>
      <c r="D32" t="s">
        <v>278</v>
      </c>
      <c r="E32" t="s">
        <v>279</v>
      </c>
    </row>
    <row r="33" spans="1:5" x14ac:dyDescent="0.15">
      <c r="A33">
        <v>32</v>
      </c>
      <c r="B33" t="s">
        <v>280</v>
      </c>
      <c r="E33" t="s">
        <v>281</v>
      </c>
    </row>
    <row r="34" spans="1:5" x14ac:dyDescent="0.15">
      <c r="A34">
        <v>33</v>
      </c>
      <c r="B34" t="s">
        <v>69</v>
      </c>
      <c r="C34" t="s">
        <v>34</v>
      </c>
      <c r="D34" t="s">
        <v>282</v>
      </c>
      <c r="E34" t="s">
        <v>283</v>
      </c>
    </row>
    <row r="35" spans="1:5" x14ac:dyDescent="0.15">
      <c r="A35">
        <v>34</v>
      </c>
      <c r="B35" t="s">
        <v>70</v>
      </c>
      <c r="C35" t="s">
        <v>25</v>
      </c>
      <c r="D35" t="s">
        <v>284</v>
      </c>
      <c r="E35" t="s">
        <v>285</v>
      </c>
    </row>
    <row r="36" spans="1:5" x14ac:dyDescent="0.15">
      <c r="A36">
        <v>35</v>
      </c>
      <c r="B36" t="s">
        <v>71</v>
      </c>
      <c r="C36" t="s">
        <v>28</v>
      </c>
      <c r="D36" t="s">
        <v>286</v>
      </c>
      <c r="E36" t="s">
        <v>287</v>
      </c>
    </row>
    <row r="37" spans="1:5" x14ac:dyDescent="0.15">
      <c r="A37">
        <v>36</v>
      </c>
      <c r="B37" t="s">
        <v>288</v>
      </c>
      <c r="C37" s="2"/>
      <c r="D37" s="3"/>
      <c r="E37" t="s">
        <v>289</v>
      </c>
    </row>
    <row r="38" spans="1:5" x14ac:dyDescent="0.15">
      <c r="A38">
        <v>37</v>
      </c>
      <c r="B38" t="s">
        <v>290</v>
      </c>
      <c r="C38" s="2"/>
      <c r="D38" s="3" t="s">
        <v>291</v>
      </c>
      <c r="E38" t="s">
        <v>292</v>
      </c>
    </row>
    <row r="39" spans="1:5" x14ac:dyDescent="0.15">
      <c r="A39">
        <v>38</v>
      </c>
      <c r="B39" t="s">
        <v>72</v>
      </c>
      <c r="C39" s="2" t="s">
        <v>26</v>
      </c>
      <c r="D39" s="3" t="s">
        <v>293</v>
      </c>
      <c r="E39" t="s">
        <v>294</v>
      </c>
    </row>
    <row r="40" spans="1:5" x14ac:dyDescent="0.15">
      <c r="A40">
        <v>39</v>
      </c>
      <c r="B40" t="s">
        <v>73</v>
      </c>
      <c r="C40" s="2"/>
      <c r="D40" s="3"/>
      <c r="E40" t="s">
        <v>295</v>
      </c>
    </row>
    <row r="41" spans="1:5" x14ac:dyDescent="0.15">
      <c r="A41">
        <v>40</v>
      </c>
      <c r="B41" t="s">
        <v>296</v>
      </c>
      <c r="C41" s="2"/>
      <c r="D41" s="3" t="s">
        <v>297</v>
      </c>
      <c r="E41" t="s">
        <v>298</v>
      </c>
    </row>
    <row r="42" spans="1:5" x14ac:dyDescent="0.15">
      <c r="A42">
        <v>41</v>
      </c>
      <c r="B42" t="s">
        <v>74</v>
      </c>
      <c r="C42" t="s">
        <v>27</v>
      </c>
      <c r="D42" t="s">
        <v>299</v>
      </c>
      <c r="E42" t="s">
        <v>300</v>
      </c>
    </row>
    <row r="43" spans="1:5" x14ac:dyDescent="0.15">
      <c r="A43">
        <v>42</v>
      </c>
      <c r="B43" t="s">
        <v>301</v>
      </c>
      <c r="D43" t="s">
        <v>302</v>
      </c>
      <c r="E43" t="s">
        <v>303</v>
      </c>
    </row>
    <row r="44" spans="1:5" x14ac:dyDescent="0.15">
      <c r="A44">
        <v>43</v>
      </c>
      <c r="B44" t="s">
        <v>304</v>
      </c>
      <c r="C44" s="2"/>
      <c r="D44" s="3" t="s">
        <v>305</v>
      </c>
      <c r="E44" t="s">
        <v>306</v>
      </c>
    </row>
    <row r="45" spans="1:5" x14ac:dyDescent="0.15">
      <c r="A45">
        <v>44</v>
      </c>
      <c r="B45" t="s">
        <v>75</v>
      </c>
      <c r="C45" s="2" t="s">
        <v>32</v>
      </c>
      <c r="D45" s="3" t="s">
        <v>307</v>
      </c>
      <c r="E45" t="s">
        <v>308</v>
      </c>
    </row>
    <row r="46" spans="1:5" x14ac:dyDescent="0.15">
      <c r="A46">
        <v>45</v>
      </c>
      <c r="B46" t="s">
        <v>76</v>
      </c>
      <c r="C46" t="s">
        <v>8</v>
      </c>
      <c r="D46" t="s">
        <v>309</v>
      </c>
      <c r="E46" t="s">
        <v>310</v>
      </c>
    </row>
    <row r="47" spans="1:5" x14ac:dyDescent="0.15">
      <c r="A47">
        <v>46</v>
      </c>
      <c r="B47" t="s">
        <v>311</v>
      </c>
      <c r="C47" s="2"/>
      <c r="D47" s="3" t="s">
        <v>312</v>
      </c>
      <c r="E47" t="s">
        <v>313</v>
      </c>
    </row>
    <row r="48" spans="1:5" x14ac:dyDescent="0.15">
      <c r="A48">
        <v>47</v>
      </c>
      <c r="B48" t="s">
        <v>314</v>
      </c>
      <c r="C48" s="2"/>
      <c r="D48" s="3" t="s">
        <v>315</v>
      </c>
      <c r="E48" t="s">
        <v>316</v>
      </c>
    </row>
    <row r="49" spans="1:5" x14ac:dyDescent="0.15">
      <c r="A49">
        <v>48</v>
      </c>
      <c r="B49" t="s">
        <v>317</v>
      </c>
      <c r="C49" s="2"/>
      <c r="D49" s="3" t="s">
        <v>318</v>
      </c>
      <c r="E49" t="s">
        <v>319</v>
      </c>
    </row>
    <row r="50" spans="1:5" x14ac:dyDescent="0.15">
      <c r="A50">
        <v>49</v>
      </c>
    </row>
    <row r="51" spans="1:5" x14ac:dyDescent="0.15">
      <c r="A51">
        <v>50</v>
      </c>
    </row>
    <row r="52" spans="1:5" x14ac:dyDescent="0.15">
      <c r="A52">
        <v>51</v>
      </c>
      <c r="B52" t="s">
        <v>320</v>
      </c>
      <c r="D52" t="s">
        <v>321</v>
      </c>
      <c r="E52" t="s">
        <v>322</v>
      </c>
    </row>
    <row r="53" spans="1:5" x14ac:dyDescent="0.15">
      <c r="A53">
        <v>52</v>
      </c>
      <c r="B53" t="s">
        <v>323</v>
      </c>
      <c r="D53" t="s">
        <v>324</v>
      </c>
      <c r="E53" t="s">
        <v>325</v>
      </c>
    </row>
    <row r="54" spans="1:5" x14ac:dyDescent="0.15">
      <c r="A54">
        <v>53</v>
      </c>
      <c r="B54" t="s">
        <v>77</v>
      </c>
      <c r="C54" t="s">
        <v>158</v>
      </c>
      <c r="D54" t="s">
        <v>159</v>
      </c>
      <c r="E54" t="s">
        <v>326</v>
      </c>
    </row>
    <row r="55" spans="1:5" x14ac:dyDescent="0.15">
      <c r="A55">
        <v>54</v>
      </c>
      <c r="B55" t="s">
        <v>78</v>
      </c>
      <c r="C55" t="s">
        <v>10</v>
      </c>
      <c r="D55" t="s">
        <v>327</v>
      </c>
      <c r="E55" t="s">
        <v>328</v>
      </c>
    </row>
    <row r="56" spans="1:5" x14ac:dyDescent="0.15">
      <c r="A56">
        <v>55</v>
      </c>
      <c r="B56" t="s">
        <v>79</v>
      </c>
      <c r="C56" t="s">
        <v>11</v>
      </c>
      <c r="D56" t="s">
        <v>329</v>
      </c>
      <c r="E56" t="s">
        <v>330</v>
      </c>
    </row>
    <row r="57" spans="1:5" x14ac:dyDescent="0.15">
      <c r="A57">
        <v>56</v>
      </c>
      <c r="B57" t="s">
        <v>80</v>
      </c>
      <c r="C57" s="15" t="s">
        <v>9</v>
      </c>
      <c r="D57" s="15" t="s">
        <v>331</v>
      </c>
      <c r="E57" t="s">
        <v>332</v>
      </c>
    </row>
    <row r="58" spans="1:5" x14ac:dyDescent="0.15">
      <c r="A58">
        <v>57</v>
      </c>
      <c r="B58" t="s">
        <v>81</v>
      </c>
      <c r="C58" s="2" t="s">
        <v>31</v>
      </c>
      <c r="D58" s="3" t="s">
        <v>333</v>
      </c>
      <c r="E58" t="s">
        <v>334</v>
      </c>
    </row>
    <row r="59" spans="1:5" x14ac:dyDescent="0.15">
      <c r="A59">
        <v>58</v>
      </c>
      <c r="B59" t="s">
        <v>82</v>
      </c>
      <c r="C59" s="2" t="s">
        <v>104</v>
      </c>
      <c r="D59" s="3" t="s">
        <v>335</v>
      </c>
      <c r="E59" t="s">
        <v>336</v>
      </c>
    </row>
    <row r="60" spans="1:5" x14ac:dyDescent="0.15">
      <c r="A60">
        <v>59</v>
      </c>
      <c r="B60" t="s">
        <v>337</v>
      </c>
      <c r="C60" s="2"/>
      <c r="D60" s="3"/>
      <c r="E60" t="s">
        <v>338</v>
      </c>
    </row>
    <row r="61" spans="1:5" x14ac:dyDescent="0.15">
      <c r="A61">
        <v>60</v>
      </c>
      <c r="B61" t="s">
        <v>339</v>
      </c>
      <c r="C61" s="2"/>
      <c r="D61" s="3"/>
      <c r="E61" t="s">
        <v>340</v>
      </c>
    </row>
    <row r="62" spans="1:5" x14ac:dyDescent="0.15">
      <c r="A62">
        <v>61</v>
      </c>
      <c r="B62" t="s">
        <v>341</v>
      </c>
      <c r="C62" s="2"/>
      <c r="D62" s="3"/>
      <c r="E62" t="s">
        <v>342</v>
      </c>
    </row>
    <row r="63" spans="1:5" x14ac:dyDescent="0.15">
      <c r="A63">
        <v>62</v>
      </c>
      <c r="B63" t="s">
        <v>343</v>
      </c>
      <c r="C63" s="2"/>
      <c r="D63" s="3"/>
      <c r="E63" t="s">
        <v>342</v>
      </c>
    </row>
    <row r="64" spans="1:5" x14ac:dyDescent="0.15">
      <c r="A64">
        <v>63</v>
      </c>
      <c r="B64" t="s">
        <v>344</v>
      </c>
      <c r="E64" t="s">
        <v>345</v>
      </c>
    </row>
    <row r="65" spans="1:5" x14ac:dyDescent="0.15">
      <c r="A65">
        <v>64</v>
      </c>
      <c r="B65" t="s">
        <v>346</v>
      </c>
      <c r="E65" t="s">
        <v>347</v>
      </c>
    </row>
    <row r="66" spans="1:5" x14ac:dyDescent="0.15">
      <c r="A66">
        <v>65</v>
      </c>
      <c r="B66" t="s">
        <v>83</v>
      </c>
      <c r="C66" t="s">
        <v>12</v>
      </c>
      <c r="D66" t="s">
        <v>348</v>
      </c>
      <c r="E66" t="s">
        <v>349</v>
      </c>
    </row>
    <row r="67" spans="1:5" x14ac:dyDescent="0.15">
      <c r="A67">
        <v>66</v>
      </c>
      <c r="B67" t="s">
        <v>350</v>
      </c>
      <c r="C67" s="2"/>
      <c r="D67" s="3"/>
      <c r="E67" t="s">
        <v>351</v>
      </c>
    </row>
    <row r="68" spans="1:5" x14ac:dyDescent="0.15">
      <c r="A68">
        <v>67</v>
      </c>
      <c r="B68" t="s">
        <v>352</v>
      </c>
      <c r="C68" s="2"/>
      <c r="D68" s="3"/>
      <c r="E68" t="s">
        <v>353</v>
      </c>
    </row>
    <row r="69" spans="1:5" x14ac:dyDescent="0.15">
      <c r="A69">
        <v>68</v>
      </c>
      <c r="B69" t="s">
        <v>354</v>
      </c>
      <c r="E69" t="s">
        <v>355</v>
      </c>
    </row>
    <row r="70" spans="1:5" x14ac:dyDescent="0.15">
      <c r="A70">
        <v>69</v>
      </c>
      <c r="B70" t="s">
        <v>356</v>
      </c>
      <c r="C70" s="2"/>
      <c r="D70" s="3"/>
      <c r="E70" t="s">
        <v>357</v>
      </c>
    </row>
    <row r="71" spans="1:5" x14ac:dyDescent="0.15">
      <c r="A71">
        <v>70</v>
      </c>
      <c r="B71" t="s">
        <v>358</v>
      </c>
      <c r="C71" s="2"/>
      <c r="D71" s="3"/>
      <c r="E71" t="s">
        <v>359</v>
      </c>
    </row>
    <row r="72" spans="1:5" x14ac:dyDescent="0.15">
      <c r="A72">
        <v>71</v>
      </c>
      <c r="B72" t="s">
        <v>360</v>
      </c>
      <c r="C72" s="2"/>
      <c r="D72" s="3"/>
      <c r="E72" t="s">
        <v>361</v>
      </c>
    </row>
    <row r="73" spans="1:5" x14ac:dyDescent="0.15">
      <c r="A73">
        <v>72</v>
      </c>
      <c r="C73" s="2"/>
      <c r="D73" s="3"/>
    </row>
    <row r="74" spans="1:5" x14ac:dyDescent="0.15">
      <c r="A74">
        <v>73</v>
      </c>
      <c r="B74" t="s">
        <v>84</v>
      </c>
      <c r="C74" s="2" t="s">
        <v>15</v>
      </c>
      <c r="D74" s="3" t="s">
        <v>362</v>
      </c>
      <c r="E74" t="s">
        <v>363</v>
      </c>
    </row>
    <row r="75" spans="1:5" x14ac:dyDescent="0.15">
      <c r="A75">
        <v>74</v>
      </c>
      <c r="B75" t="s">
        <v>85</v>
      </c>
      <c r="C75" s="2" t="s">
        <v>16</v>
      </c>
      <c r="D75" s="3" t="s">
        <v>364</v>
      </c>
      <c r="E75" t="s">
        <v>365</v>
      </c>
    </row>
    <row r="76" spans="1:5" x14ac:dyDescent="0.15">
      <c r="A76">
        <v>75</v>
      </c>
      <c r="B76" t="s">
        <v>86</v>
      </c>
      <c r="C76" s="2"/>
      <c r="D76" s="3" t="s">
        <v>160</v>
      </c>
      <c r="E76" t="s">
        <v>366</v>
      </c>
    </row>
    <row r="77" spans="1:5" x14ac:dyDescent="0.15">
      <c r="A77">
        <v>76</v>
      </c>
      <c r="B77" t="s">
        <v>87</v>
      </c>
      <c r="C77" t="s">
        <v>24</v>
      </c>
      <c r="D77" t="s">
        <v>367</v>
      </c>
      <c r="E77" t="s">
        <v>368</v>
      </c>
    </row>
    <row r="78" spans="1:5" x14ac:dyDescent="0.15">
      <c r="A78">
        <v>77</v>
      </c>
      <c r="B78" t="s">
        <v>88</v>
      </c>
      <c r="C78" t="s">
        <v>22</v>
      </c>
      <c r="D78" t="s">
        <v>369</v>
      </c>
      <c r="E78" t="s">
        <v>370</v>
      </c>
    </row>
    <row r="79" spans="1:5" x14ac:dyDescent="0.15">
      <c r="A79">
        <v>78</v>
      </c>
      <c r="B79" t="s">
        <v>89</v>
      </c>
      <c r="C79" t="s">
        <v>20</v>
      </c>
      <c r="D79" t="s">
        <v>21</v>
      </c>
      <c r="E79" t="s">
        <v>371</v>
      </c>
    </row>
    <row r="80" spans="1:5" x14ac:dyDescent="0.15">
      <c r="A80">
        <v>79</v>
      </c>
      <c r="B80" t="s">
        <v>90</v>
      </c>
      <c r="C80" t="s">
        <v>18</v>
      </c>
      <c r="D80" t="s">
        <v>19</v>
      </c>
      <c r="E80" t="s">
        <v>371</v>
      </c>
    </row>
    <row r="81" spans="1:5" x14ac:dyDescent="0.15">
      <c r="A81">
        <v>80</v>
      </c>
      <c r="B81" t="s">
        <v>91</v>
      </c>
      <c r="C81" t="s">
        <v>35</v>
      </c>
      <c r="D81" t="s">
        <v>372</v>
      </c>
      <c r="E81" t="s">
        <v>373</v>
      </c>
    </row>
    <row r="82" spans="1:5" x14ac:dyDescent="0.15">
      <c r="A82">
        <v>81</v>
      </c>
      <c r="B82" t="s">
        <v>92</v>
      </c>
      <c r="C82" t="s">
        <v>17</v>
      </c>
      <c r="D82" t="s">
        <v>374</v>
      </c>
      <c r="E82" t="s">
        <v>375</v>
      </c>
    </row>
    <row r="83" spans="1:5" x14ac:dyDescent="0.15">
      <c r="A83">
        <v>82</v>
      </c>
      <c r="B83" t="s">
        <v>93</v>
      </c>
      <c r="C83" s="2" t="s">
        <v>23</v>
      </c>
      <c r="D83" s="3" t="s">
        <v>376</v>
      </c>
      <c r="E83" t="s">
        <v>377</v>
      </c>
    </row>
    <row r="84" spans="1:5" x14ac:dyDescent="0.15">
      <c r="A84">
        <v>83</v>
      </c>
      <c r="B84" t="s">
        <v>94</v>
      </c>
      <c r="C84" s="2"/>
      <c r="D84" s="3" t="s">
        <v>161</v>
      </c>
      <c r="E84" t="s">
        <v>378</v>
      </c>
    </row>
    <row r="85" spans="1:5" x14ac:dyDescent="0.15">
      <c r="A85">
        <v>84</v>
      </c>
      <c r="B85" t="s">
        <v>379</v>
      </c>
      <c r="C85" s="2"/>
      <c r="D85" s="3" t="s">
        <v>380</v>
      </c>
      <c r="E85" t="s">
        <v>381</v>
      </c>
    </row>
    <row r="86" spans="1:5" x14ac:dyDescent="0.15">
      <c r="A86">
        <v>94</v>
      </c>
      <c r="B86" t="s">
        <v>162</v>
      </c>
      <c r="C86" s="2"/>
      <c r="D86" s="3"/>
    </row>
    <row r="87" spans="1:5" x14ac:dyDescent="0.15">
      <c r="A87">
        <v>95</v>
      </c>
      <c r="B87" t="s">
        <v>95</v>
      </c>
      <c r="C87" s="2"/>
      <c r="D87" s="3"/>
    </row>
    <row r="88" spans="1:5" x14ac:dyDescent="0.15">
      <c r="A88">
        <v>96</v>
      </c>
      <c r="B88" t="s">
        <v>163</v>
      </c>
      <c r="C88" s="2"/>
      <c r="D88" s="3"/>
    </row>
    <row r="89" spans="1:5" x14ac:dyDescent="0.15">
      <c r="A89">
        <v>97</v>
      </c>
      <c r="B89" t="s">
        <v>96</v>
      </c>
      <c r="C89" s="2"/>
      <c r="D89" s="3"/>
    </row>
    <row r="90" spans="1:5" x14ac:dyDescent="0.15">
      <c r="A90">
        <v>98</v>
      </c>
      <c r="B90" t="s">
        <v>97</v>
      </c>
      <c r="C90" s="2"/>
      <c r="D90" s="3"/>
    </row>
    <row r="91" spans="1:5" x14ac:dyDescent="0.15">
      <c r="A91">
        <v>99</v>
      </c>
      <c r="B91" t="s">
        <v>164</v>
      </c>
    </row>
  </sheetData>
  <phoneticPr fontId="10"/>
  <dataValidations count="2">
    <dataValidation imeMode="off" allowBlank="1" showInputMessage="1" showErrorMessage="1" sqref="C67:C68 C70:C76 C63 C58:C61 C21:C23 C27:C29 C12 C83:C90 C2:C10 C47:C49 C44:C45 C37:C41"/>
    <dataValidation imeMode="hiragana" allowBlank="1" showInputMessage="1" showErrorMessage="1" sqref="D67:D68 D70:D76 D63 D58:D61 D21:D23 D27:D29 D12 D83:D90 D2:D10 D47:D49 D44:D45 D37:D4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58"/>
  <sheetViews>
    <sheetView tabSelected="1" topLeftCell="A4" zoomScale="70" zoomScaleNormal="70" workbookViewId="0">
      <selection activeCell="K21" sqref="K21"/>
    </sheetView>
  </sheetViews>
  <sheetFormatPr defaultColWidth="8.75" defaultRowHeight="13.5" x14ac:dyDescent="0.15"/>
  <cols>
    <col min="1" max="16384" width="8.75" style="25"/>
  </cols>
  <sheetData>
    <row r="1" spans="1:22" ht="26.25" customHeight="1" x14ac:dyDescent="0.15">
      <c r="A1" s="123" t="s">
        <v>387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22" ht="15.7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22" ht="26.25" customHeight="1" x14ac:dyDescent="0.15">
      <c r="A3" s="131" t="s">
        <v>212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5" spans="1:22" ht="21" customHeight="1" x14ac:dyDescent="0.15">
      <c r="A5" s="132" t="s">
        <v>47</v>
      </c>
      <c r="B5" s="133"/>
      <c r="C5" s="27"/>
      <c r="D5" s="134"/>
      <c r="E5" s="135"/>
      <c r="F5" s="135"/>
      <c r="G5" s="135"/>
      <c r="H5" s="136"/>
      <c r="I5" s="28" t="s">
        <v>146</v>
      </c>
    </row>
    <row r="6" spans="1:22" ht="21" customHeight="1" x14ac:dyDescent="0.15">
      <c r="A6" s="114" t="s">
        <v>147</v>
      </c>
      <c r="B6" s="115"/>
      <c r="C6" s="116" t="e">
        <f>VLOOKUP(C5,'学校番号一覧 '!A2:D92,2,FALSE)</f>
        <v>#N/A</v>
      </c>
      <c r="D6" s="117"/>
      <c r="E6" s="117"/>
      <c r="F6" s="117"/>
      <c r="G6" s="117"/>
      <c r="H6" s="118"/>
      <c r="I6" s="29" t="s">
        <v>148</v>
      </c>
    </row>
    <row r="7" spans="1:22" ht="21" customHeight="1" x14ac:dyDescent="0.15">
      <c r="A7" s="102" t="s">
        <v>149</v>
      </c>
      <c r="B7" s="103"/>
      <c r="C7" s="116" t="e">
        <f>VLOOKUP(C5,'学校番号一覧 '!A2:D92,4,FALSE)</f>
        <v>#N/A</v>
      </c>
      <c r="D7" s="117"/>
      <c r="E7" s="117"/>
      <c r="F7" s="117"/>
      <c r="G7" s="117"/>
      <c r="H7" s="118"/>
      <c r="I7" s="29" t="s">
        <v>150</v>
      </c>
    </row>
    <row r="8" spans="1:22" ht="21" customHeight="1" x14ac:dyDescent="0.15">
      <c r="A8" s="102" t="s">
        <v>151</v>
      </c>
      <c r="B8" s="103"/>
      <c r="C8" s="104"/>
      <c r="D8" s="105"/>
      <c r="E8" s="105"/>
      <c r="F8" s="105"/>
      <c r="G8" s="105"/>
      <c r="H8" s="106"/>
      <c r="I8" s="29"/>
    </row>
    <row r="9" spans="1:22" ht="21" customHeight="1" x14ac:dyDescent="0.15">
      <c r="A9" s="102" t="s">
        <v>152</v>
      </c>
      <c r="B9" s="103"/>
      <c r="C9" s="104"/>
      <c r="D9" s="105"/>
      <c r="E9" s="105"/>
      <c r="F9" s="105"/>
      <c r="G9" s="105"/>
      <c r="H9" s="106"/>
      <c r="I9" s="29" t="s">
        <v>153</v>
      </c>
    </row>
    <row r="10" spans="1:22" ht="21" customHeight="1" x14ac:dyDescent="0.15">
      <c r="A10" s="114" t="s">
        <v>154</v>
      </c>
      <c r="B10" s="115"/>
      <c r="C10" s="141"/>
      <c r="D10" s="142"/>
      <c r="E10" s="142"/>
      <c r="F10" s="142"/>
      <c r="G10" s="142"/>
      <c r="H10" s="143"/>
      <c r="I10" s="28" t="s">
        <v>155</v>
      </c>
    </row>
    <row r="11" spans="1:22" ht="21" customHeight="1" x14ac:dyDescent="0.15">
      <c r="A11" s="85" t="s">
        <v>156</v>
      </c>
      <c r="B11" s="144"/>
      <c r="C11" s="128"/>
      <c r="D11" s="129"/>
      <c r="E11" s="129"/>
      <c r="F11" s="129"/>
      <c r="G11" s="129"/>
      <c r="H11" s="130"/>
      <c r="I11" s="28" t="s">
        <v>157</v>
      </c>
    </row>
    <row r="16" spans="1:22" ht="21" customHeight="1" x14ac:dyDescent="0.15">
      <c r="C16" s="30" t="s">
        <v>40</v>
      </c>
    </row>
    <row r="17" spans="1:34" ht="21" customHeight="1" thickBot="1" x14ac:dyDescent="0.2">
      <c r="C17" s="28" t="s">
        <v>41</v>
      </c>
    </row>
    <row r="18" spans="1:34" ht="21" customHeight="1" x14ac:dyDescent="0.15">
      <c r="A18" s="31"/>
      <c r="B18" s="32"/>
      <c r="C18" s="89" t="s">
        <v>117</v>
      </c>
      <c r="D18" s="90"/>
      <c r="E18" s="90"/>
      <c r="F18" s="90"/>
      <c r="G18" s="91"/>
      <c r="H18" s="91"/>
      <c r="I18" s="91"/>
      <c r="J18" s="92"/>
      <c r="K18" s="93" t="s">
        <v>118</v>
      </c>
      <c r="L18" s="94"/>
      <c r="M18" s="94"/>
      <c r="N18" s="94"/>
      <c r="O18" s="95"/>
      <c r="P18" s="95"/>
      <c r="Q18" s="95"/>
      <c r="R18" s="96"/>
      <c r="AA18" s="137"/>
      <c r="AB18" s="137"/>
      <c r="AC18" s="137"/>
      <c r="AD18" s="137"/>
      <c r="AE18" s="137"/>
      <c r="AF18" s="137"/>
      <c r="AG18" s="137"/>
      <c r="AH18" s="137"/>
    </row>
    <row r="19" spans="1:34" s="41" customFormat="1" ht="21" customHeight="1" x14ac:dyDescent="0.15">
      <c r="A19" s="33" t="s">
        <v>37</v>
      </c>
      <c r="B19" s="34" t="s">
        <v>38</v>
      </c>
      <c r="C19" s="35" t="s">
        <v>109</v>
      </c>
      <c r="D19" s="36" t="s">
        <v>110</v>
      </c>
      <c r="E19" s="36" t="s">
        <v>111</v>
      </c>
      <c r="F19" s="36" t="s">
        <v>112</v>
      </c>
      <c r="G19" s="36" t="s">
        <v>113</v>
      </c>
      <c r="H19" s="36" t="s">
        <v>114</v>
      </c>
      <c r="I19" s="36" t="s">
        <v>115</v>
      </c>
      <c r="J19" s="37" t="s">
        <v>116</v>
      </c>
      <c r="K19" s="38" t="s">
        <v>119</v>
      </c>
      <c r="L19" s="39" t="s">
        <v>120</v>
      </c>
      <c r="M19" s="39" t="s">
        <v>121</v>
      </c>
      <c r="N19" s="39" t="s">
        <v>122</v>
      </c>
      <c r="O19" s="39" t="s">
        <v>123</v>
      </c>
      <c r="P19" s="39" t="s">
        <v>124</v>
      </c>
      <c r="Q19" s="39" t="s">
        <v>125</v>
      </c>
      <c r="R19" s="40" t="s">
        <v>126</v>
      </c>
      <c r="AA19" s="137"/>
      <c r="AB19" s="137"/>
      <c r="AC19" s="137"/>
      <c r="AD19" s="137"/>
      <c r="AE19" s="137"/>
      <c r="AF19" s="137"/>
      <c r="AG19" s="137"/>
      <c r="AH19" s="137"/>
    </row>
    <row r="20" spans="1:34" ht="21" customHeight="1" x14ac:dyDescent="0.15">
      <c r="A20" s="42">
        <f>C5</f>
        <v>0</v>
      </c>
      <c r="B20" s="43" t="e">
        <f>C6</f>
        <v>#N/A</v>
      </c>
      <c r="C20" s="44"/>
      <c r="D20" s="45"/>
      <c r="E20" s="45"/>
      <c r="F20" s="45"/>
      <c r="G20" s="45"/>
      <c r="H20" s="45"/>
      <c r="I20" s="45"/>
      <c r="J20" s="46"/>
      <c r="K20" s="44"/>
      <c r="L20" s="45"/>
      <c r="M20" s="45"/>
      <c r="N20" s="45"/>
      <c r="O20" s="45"/>
      <c r="P20" s="45"/>
      <c r="Q20" s="45"/>
      <c r="R20" s="46"/>
      <c r="AA20" s="47"/>
      <c r="AB20" s="47"/>
      <c r="AC20" s="47"/>
      <c r="AD20" s="47"/>
      <c r="AE20" s="47"/>
      <c r="AF20" s="47"/>
      <c r="AG20" s="47"/>
      <c r="AH20" s="47"/>
    </row>
    <row r="21" spans="1:34" ht="21" customHeight="1" x14ac:dyDescent="0.15">
      <c r="A21" s="97" t="s">
        <v>39</v>
      </c>
      <c r="B21" s="98"/>
      <c r="C21" s="44"/>
      <c r="D21" s="45"/>
      <c r="E21" s="45"/>
      <c r="F21" s="45"/>
      <c r="G21" s="45"/>
      <c r="H21" s="45"/>
      <c r="I21" s="45"/>
      <c r="J21" s="46"/>
      <c r="K21" s="44"/>
      <c r="L21" s="45"/>
      <c r="M21" s="45"/>
      <c r="N21" s="45"/>
      <c r="O21" s="45"/>
      <c r="P21" s="45"/>
      <c r="Q21" s="45"/>
      <c r="R21" s="46"/>
      <c r="AA21" s="47"/>
      <c r="AB21" s="47"/>
      <c r="AC21" s="47"/>
      <c r="AD21" s="47"/>
      <c r="AE21" s="47"/>
      <c r="AF21" s="47"/>
      <c r="AG21" s="47"/>
      <c r="AH21" s="47"/>
    </row>
    <row r="22" spans="1:34" ht="21" customHeight="1" thickBot="1" x14ac:dyDescent="0.2">
      <c r="B22" s="70" t="s">
        <v>384</v>
      </c>
      <c r="C22" s="71"/>
      <c r="D22" s="72"/>
      <c r="E22" s="72"/>
      <c r="F22" s="72"/>
      <c r="G22" s="72"/>
      <c r="H22" s="72"/>
      <c r="I22" s="72"/>
      <c r="J22" s="73"/>
      <c r="K22" s="71"/>
      <c r="L22" s="72"/>
      <c r="M22" s="72"/>
      <c r="N22" s="72"/>
      <c r="O22" s="72"/>
      <c r="P22" s="72"/>
      <c r="Q22" s="72"/>
      <c r="R22" s="73"/>
      <c r="S22" s="52"/>
      <c r="T22" s="52"/>
      <c r="U22" s="52"/>
      <c r="V22" s="52"/>
    </row>
    <row r="23" spans="1:34" ht="21" customHeight="1" x14ac:dyDescent="0.15">
      <c r="C23" s="28"/>
    </row>
    <row r="24" spans="1:34" ht="21" customHeight="1" x14ac:dyDescent="0.15">
      <c r="A24" s="52"/>
      <c r="B24" s="52"/>
      <c r="C24" s="53"/>
      <c r="D24" s="52"/>
      <c r="E24" s="126"/>
      <c r="F24" s="127"/>
      <c r="G24" s="126"/>
    </row>
    <row r="25" spans="1:34" ht="21" customHeight="1" x14ac:dyDescent="0.15">
      <c r="A25" s="52"/>
      <c r="B25" s="52"/>
      <c r="C25" s="53"/>
      <c r="D25" s="52"/>
      <c r="E25" s="126"/>
      <c r="F25" s="127"/>
      <c r="G25" s="126"/>
      <c r="H25" s="28"/>
    </row>
    <row r="26" spans="1:34" ht="21" customHeight="1" x14ac:dyDescent="0.15">
      <c r="A26" s="52"/>
      <c r="B26" s="52"/>
      <c r="C26" s="53"/>
      <c r="D26" s="52"/>
      <c r="E26" s="126"/>
      <c r="F26" s="127"/>
      <c r="G26" s="126"/>
      <c r="H26" s="28"/>
      <c r="K26" s="82"/>
      <c r="L26" s="83"/>
      <c r="M26" s="54" t="s">
        <v>44</v>
      </c>
      <c r="N26" s="54" t="s">
        <v>45</v>
      </c>
      <c r="O26" s="84" t="s">
        <v>43</v>
      </c>
      <c r="P26" s="83"/>
      <c r="Q26" s="55" t="s">
        <v>46</v>
      </c>
    </row>
    <row r="27" spans="1:34" ht="21" customHeight="1" x14ac:dyDescent="0.15">
      <c r="A27" s="52"/>
      <c r="B27" s="52"/>
      <c r="C27" s="53"/>
      <c r="D27" s="52"/>
      <c r="E27" s="126"/>
      <c r="F27" s="127"/>
      <c r="G27" s="126"/>
      <c r="H27" s="28"/>
      <c r="K27" s="119" t="s">
        <v>42</v>
      </c>
      <c r="L27" s="120"/>
      <c r="M27" s="68">
        <f>COUNTA(C20:J20)</f>
        <v>0</v>
      </c>
      <c r="N27" s="68">
        <f>COUNTA(K20:R20)</f>
        <v>0</v>
      </c>
      <c r="O27" s="121"/>
      <c r="P27" s="122"/>
      <c r="Q27" s="69">
        <f>M27+N27+O27</f>
        <v>0</v>
      </c>
    </row>
    <row r="28" spans="1:34" x14ac:dyDescent="0.15">
      <c r="L28" t="s">
        <v>383</v>
      </c>
    </row>
    <row r="34" spans="1:11" ht="14.25" thickBot="1" x14ac:dyDescent="0.2"/>
    <row r="35" spans="1:11" s="58" customFormat="1" ht="19.5" thickTop="1" x14ac:dyDescent="0.15">
      <c r="A35" s="125" t="s">
        <v>166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</row>
    <row r="37" spans="1:11" x14ac:dyDescent="0.15">
      <c r="A37" s="107" t="s">
        <v>47</v>
      </c>
      <c r="B37" s="108"/>
      <c r="C37" s="27">
        <v>13</v>
      </c>
      <c r="D37" s="138"/>
      <c r="E37" s="139"/>
      <c r="F37" s="139"/>
      <c r="G37" s="139"/>
      <c r="H37" s="140"/>
    </row>
    <row r="38" spans="1:11" x14ac:dyDescent="0.15">
      <c r="A38" s="114" t="s">
        <v>147</v>
      </c>
      <c r="B38" s="115"/>
      <c r="C38" s="116" t="s">
        <v>209</v>
      </c>
      <c r="D38" s="117"/>
      <c r="E38" s="117"/>
      <c r="F38" s="117"/>
      <c r="G38" s="117"/>
      <c r="H38" s="118"/>
    </row>
    <row r="39" spans="1:11" x14ac:dyDescent="0.15">
      <c r="A39" s="102" t="s">
        <v>149</v>
      </c>
      <c r="B39" s="103"/>
      <c r="C39" s="116" t="s">
        <v>210</v>
      </c>
      <c r="D39" s="117"/>
      <c r="E39" s="117"/>
      <c r="F39" s="117"/>
      <c r="G39" s="117"/>
      <c r="H39" s="118"/>
    </row>
    <row r="40" spans="1:11" x14ac:dyDescent="0.15">
      <c r="A40" s="102" t="s">
        <v>151</v>
      </c>
      <c r="B40" s="103"/>
      <c r="C40" s="104" t="s">
        <v>211</v>
      </c>
      <c r="D40" s="105"/>
      <c r="E40" s="105"/>
      <c r="F40" s="105"/>
      <c r="G40" s="105"/>
      <c r="H40" s="106"/>
    </row>
    <row r="41" spans="1:11" x14ac:dyDescent="0.15">
      <c r="A41" s="102" t="s">
        <v>152</v>
      </c>
      <c r="B41" s="103"/>
      <c r="C41" s="104" t="s">
        <v>167</v>
      </c>
      <c r="D41" s="105"/>
      <c r="E41" s="105"/>
      <c r="F41" s="105"/>
      <c r="G41" s="105"/>
      <c r="H41" s="106"/>
    </row>
    <row r="42" spans="1:11" x14ac:dyDescent="0.15">
      <c r="A42" s="107" t="s">
        <v>154</v>
      </c>
      <c r="B42" s="108"/>
      <c r="C42" s="109" t="s">
        <v>211</v>
      </c>
      <c r="D42" s="78"/>
      <c r="E42" s="78"/>
      <c r="F42" s="78"/>
      <c r="G42" s="78"/>
      <c r="H42" s="110"/>
    </row>
    <row r="43" spans="1:11" x14ac:dyDescent="0.15">
      <c r="A43" s="107" t="s">
        <v>156</v>
      </c>
      <c r="B43" s="108"/>
      <c r="C43" s="111" t="s">
        <v>211</v>
      </c>
      <c r="D43" s="112"/>
      <c r="E43" s="112"/>
      <c r="F43" s="112"/>
      <c r="G43" s="112"/>
      <c r="H43" s="113"/>
    </row>
    <row r="47" spans="1:11" x14ac:dyDescent="0.15">
      <c r="C47" s="30" t="s">
        <v>168</v>
      </c>
    </row>
    <row r="48" spans="1:11" ht="14.25" thickBot="1" x14ac:dyDescent="0.2">
      <c r="C48" s="28" t="s">
        <v>169</v>
      </c>
    </row>
    <row r="49" spans="1:18" x14ac:dyDescent="0.15">
      <c r="A49" s="31"/>
      <c r="B49" s="32"/>
      <c r="C49" s="89" t="s">
        <v>170</v>
      </c>
      <c r="D49" s="90"/>
      <c r="E49" s="90"/>
      <c r="F49" s="90"/>
      <c r="G49" s="91"/>
      <c r="H49" s="91"/>
      <c r="I49" s="91"/>
      <c r="J49" s="92"/>
      <c r="K49" s="93" t="s">
        <v>171</v>
      </c>
      <c r="L49" s="94"/>
      <c r="M49" s="94"/>
      <c r="N49" s="94"/>
      <c r="O49" s="95"/>
      <c r="P49" s="95"/>
      <c r="Q49" s="95"/>
      <c r="R49" s="96"/>
    </row>
    <row r="50" spans="1:18" x14ac:dyDescent="0.15">
      <c r="A50" s="33" t="s">
        <v>47</v>
      </c>
      <c r="B50" s="34" t="s">
        <v>48</v>
      </c>
      <c r="C50" s="35" t="s">
        <v>172</v>
      </c>
      <c r="D50" s="36" t="s">
        <v>173</v>
      </c>
      <c r="E50" s="59" t="s">
        <v>174</v>
      </c>
      <c r="F50" s="36" t="s">
        <v>175</v>
      </c>
      <c r="G50" s="59" t="s">
        <v>176</v>
      </c>
      <c r="H50" s="36" t="s">
        <v>177</v>
      </c>
      <c r="I50" s="59" t="s">
        <v>178</v>
      </c>
      <c r="J50" s="37" t="s">
        <v>179</v>
      </c>
      <c r="K50" s="38" t="s">
        <v>180</v>
      </c>
      <c r="L50" s="39" t="s">
        <v>181</v>
      </c>
      <c r="M50" s="60" t="s">
        <v>182</v>
      </c>
      <c r="N50" s="39" t="s">
        <v>183</v>
      </c>
      <c r="O50" s="60" t="s">
        <v>184</v>
      </c>
      <c r="P50" s="39" t="s">
        <v>185</v>
      </c>
      <c r="Q50" s="60" t="s">
        <v>186</v>
      </c>
      <c r="R50" s="40" t="s">
        <v>187</v>
      </c>
    </row>
    <row r="51" spans="1:18" x14ac:dyDescent="0.15">
      <c r="A51" s="42">
        <v>13</v>
      </c>
      <c r="B51" s="61" t="s">
        <v>188</v>
      </c>
      <c r="C51" s="44" t="s">
        <v>189</v>
      </c>
      <c r="D51" s="45" t="s">
        <v>190</v>
      </c>
      <c r="E51" s="45" t="s">
        <v>191</v>
      </c>
      <c r="F51" s="62" t="s">
        <v>192</v>
      </c>
      <c r="G51" s="63" t="s">
        <v>193</v>
      </c>
      <c r="H51" s="45"/>
      <c r="I51" s="45"/>
      <c r="J51" s="46"/>
      <c r="K51" s="44" t="s">
        <v>194</v>
      </c>
      <c r="L51" s="45" t="s">
        <v>195</v>
      </c>
      <c r="M51" s="45" t="s">
        <v>196</v>
      </c>
      <c r="N51" s="62" t="s">
        <v>197</v>
      </c>
      <c r="O51" s="63" t="s">
        <v>198</v>
      </c>
      <c r="P51" s="45" t="s">
        <v>199</v>
      </c>
      <c r="Q51" s="45"/>
      <c r="R51" s="46"/>
    </row>
    <row r="52" spans="1:18" ht="14.25" thickBot="1" x14ac:dyDescent="0.2">
      <c r="A52" s="97" t="s">
        <v>200</v>
      </c>
      <c r="B52" s="98"/>
      <c r="C52" s="48"/>
      <c r="D52" s="49"/>
      <c r="E52" s="64"/>
      <c r="F52" s="49"/>
      <c r="G52" s="64"/>
      <c r="H52" s="49"/>
      <c r="I52" s="64"/>
      <c r="J52" s="50"/>
      <c r="K52" s="48"/>
      <c r="L52" s="49"/>
      <c r="M52" s="49"/>
      <c r="N52" s="65"/>
      <c r="O52" s="66"/>
      <c r="P52" s="49"/>
      <c r="Q52" s="49"/>
      <c r="R52" s="50"/>
    </row>
    <row r="53" spans="1:18" x14ac:dyDescent="0.15">
      <c r="B53" s="51"/>
      <c r="C53" s="52"/>
      <c r="D53" s="52"/>
      <c r="E53" s="52"/>
      <c r="F53" s="52"/>
      <c r="R53" s="51"/>
    </row>
    <row r="54" spans="1:18" ht="14.25" thickBot="1" x14ac:dyDescent="0.2">
      <c r="C54" s="28"/>
    </row>
    <row r="55" spans="1:18" x14ac:dyDescent="0.15">
      <c r="A55" s="52"/>
      <c r="B55" s="52"/>
      <c r="C55" s="53"/>
      <c r="D55" s="52"/>
      <c r="E55" s="99" t="s">
        <v>201</v>
      </c>
      <c r="F55" s="100">
        <v>5</v>
      </c>
      <c r="G55" s="101" t="s">
        <v>202</v>
      </c>
    </row>
    <row r="56" spans="1:18" x14ac:dyDescent="0.15">
      <c r="A56" s="52"/>
      <c r="B56" s="52"/>
      <c r="C56" s="53"/>
      <c r="D56" s="52"/>
      <c r="E56" s="76"/>
      <c r="F56" s="78"/>
      <c r="G56" s="80"/>
      <c r="H56" s="28"/>
    </row>
    <row r="57" spans="1:18" x14ac:dyDescent="0.15">
      <c r="A57" s="52"/>
      <c r="B57" s="52"/>
      <c r="C57" s="53"/>
      <c r="D57" s="52"/>
      <c r="E57" s="76" t="s">
        <v>203</v>
      </c>
      <c r="F57" s="78">
        <v>6</v>
      </c>
      <c r="G57" s="80" t="s">
        <v>202</v>
      </c>
      <c r="H57" s="28"/>
      <c r="K57" s="82"/>
      <c r="L57" s="83"/>
      <c r="M57" s="54" t="s">
        <v>204</v>
      </c>
      <c r="N57" s="54" t="s">
        <v>205</v>
      </c>
      <c r="O57" s="84" t="s">
        <v>206</v>
      </c>
      <c r="P57" s="83"/>
      <c r="Q57" s="55" t="s">
        <v>207</v>
      </c>
    </row>
    <row r="58" spans="1:18" ht="14.25" thickBot="1" x14ac:dyDescent="0.2">
      <c r="A58" s="52"/>
      <c r="B58" s="52"/>
      <c r="C58" s="53"/>
      <c r="D58" s="52"/>
      <c r="E58" s="77"/>
      <c r="F58" s="79"/>
      <c r="G58" s="81"/>
      <c r="H58" s="28"/>
      <c r="K58" s="85" t="s">
        <v>208</v>
      </c>
      <c r="L58" s="86"/>
      <c r="M58" s="56">
        <f>F55</f>
        <v>5</v>
      </c>
      <c r="N58" s="56">
        <f>F57</f>
        <v>6</v>
      </c>
      <c r="O58" s="87">
        <v>2</v>
      </c>
      <c r="P58" s="88"/>
      <c r="Q58" s="57">
        <f>M58+N58+O58</f>
        <v>13</v>
      </c>
    </row>
  </sheetData>
  <mergeCells count="62">
    <mergeCell ref="A37:B37"/>
    <mergeCell ref="D37:H37"/>
    <mergeCell ref="A7:B7"/>
    <mergeCell ref="C7:H7"/>
    <mergeCell ref="A8:B8"/>
    <mergeCell ref="C18:J18"/>
    <mergeCell ref="A21:B21"/>
    <mergeCell ref="A10:B10"/>
    <mergeCell ref="C10:H10"/>
    <mergeCell ref="A11:B11"/>
    <mergeCell ref="C6:H6"/>
    <mergeCell ref="K26:L26"/>
    <mergeCell ref="O26:P26"/>
    <mergeCell ref="C8:H8"/>
    <mergeCell ref="A9:B9"/>
    <mergeCell ref="C9:H9"/>
    <mergeCell ref="AA18:AH18"/>
    <mergeCell ref="AA19:AB19"/>
    <mergeCell ref="AC19:AD19"/>
    <mergeCell ref="AE19:AF19"/>
    <mergeCell ref="AG19:AH19"/>
    <mergeCell ref="K27:L27"/>
    <mergeCell ref="O27:P27"/>
    <mergeCell ref="A1:V1"/>
    <mergeCell ref="A35:K35"/>
    <mergeCell ref="E24:E25"/>
    <mergeCell ref="F24:F25"/>
    <mergeCell ref="G24:G25"/>
    <mergeCell ref="E26:E27"/>
    <mergeCell ref="F26:F27"/>
    <mergeCell ref="G26:G27"/>
    <mergeCell ref="C11:H11"/>
    <mergeCell ref="K18:R18"/>
    <mergeCell ref="A3:T3"/>
    <mergeCell ref="A5:B5"/>
    <mergeCell ref="D5:H5"/>
    <mergeCell ref="A6:B6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C49:J49"/>
    <mergeCell ref="K49:R49"/>
    <mergeCell ref="A52:B52"/>
    <mergeCell ref="E55:E56"/>
    <mergeCell ref="F55:F56"/>
    <mergeCell ref="G55:G56"/>
    <mergeCell ref="E57:E58"/>
    <mergeCell ref="F57:F58"/>
    <mergeCell ref="G57:G58"/>
    <mergeCell ref="K57:L57"/>
    <mergeCell ref="O57:P57"/>
    <mergeCell ref="K58:L58"/>
    <mergeCell ref="O58:P58"/>
  </mergeCells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zoomScale="75" zoomScaleNormal="75" workbookViewId="0">
      <selection sqref="A1:M1"/>
    </sheetView>
  </sheetViews>
  <sheetFormatPr defaultRowHeight="13.5" x14ac:dyDescent="0.15"/>
  <cols>
    <col min="1" max="1" width="18.125" customWidth="1"/>
    <col min="2" max="2" width="12.5" style="1" customWidth="1"/>
    <col min="3" max="3" width="5.375" style="1" customWidth="1"/>
    <col min="4" max="4" width="12.5" style="1" customWidth="1"/>
    <col min="5" max="5" width="5.375" style="1" customWidth="1"/>
    <col min="6" max="6" width="12.875" style="1" customWidth="1"/>
    <col min="8" max="8" width="18.125" customWidth="1"/>
    <col min="9" max="9" width="12.5" style="1" customWidth="1"/>
    <col min="10" max="10" width="5.375" style="1" customWidth="1"/>
    <col min="11" max="11" width="12.5" style="1" customWidth="1"/>
    <col min="12" max="12" width="5.375" style="1" customWidth="1"/>
    <col min="13" max="13" width="12.875" style="1" customWidth="1"/>
  </cols>
  <sheetData>
    <row r="1" spans="1:15" ht="24.75" customHeight="1" x14ac:dyDescent="0.15">
      <c r="A1" s="169" t="s">
        <v>386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5" ht="9" customHeight="1" x14ac:dyDescent="0.15"/>
    <row r="3" spans="1:15" ht="32.25" customHeight="1" x14ac:dyDescent="0.15">
      <c r="A3" s="180" t="s">
        <v>98</v>
      </c>
      <c r="B3" s="181"/>
      <c r="C3" s="170" t="e">
        <f>県団体選手入力シート!C6:H6</f>
        <v>#N/A</v>
      </c>
      <c r="D3" s="171"/>
      <c r="E3" s="171"/>
      <c r="F3" s="171"/>
      <c r="G3" s="171"/>
      <c r="H3" s="171"/>
      <c r="I3" s="171"/>
      <c r="J3" s="171"/>
      <c r="K3" s="171"/>
      <c r="L3" s="171"/>
      <c r="M3" s="172"/>
      <c r="O3" s="5"/>
    </row>
    <row r="4" spans="1:15" ht="32.25" customHeight="1" x14ac:dyDescent="0.15">
      <c r="A4" s="175" t="s">
        <v>103</v>
      </c>
      <c r="B4" s="176"/>
      <c r="C4" s="177" t="e">
        <f>県団体選手入力シート!C7:H7</f>
        <v>#N/A</v>
      </c>
      <c r="D4" s="178"/>
      <c r="E4" s="178"/>
      <c r="F4" s="178"/>
      <c r="G4" s="178"/>
      <c r="H4" s="178"/>
      <c r="I4" s="178"/>
      <c r="J4" s="178"/>
      <c r="K4" s="178"/>
      <c r="L4" s="178"/>
      <c r="M4" s="179"/>
      <c r="O4" s="5"/>
    </row>
    <row r="5" spans="1:15" ht="32.25" customHeight="1" x14ac:dyDescent="0.15">
      <c r="A5" s="155" t="s">
        <v>99</v>
      </c>
      <c r="B5" s="156"/>
      <c r="C5" s="157">
        <f>県団体選手入力シート!C8:H8</f>
        <v>0</v>
      </c>
      <c r="D5" s="157"/>
      <c r="E5" s="157"/>
      <c r="F5" s="157"/>
      <c r="G5" s="173" t="s">
        <v>108</v>
      </c>
      <c r="H5" s="173"/>
      <c r="I5" s="157">
        <f>県団体選手入力シート!C9</f>
        <v>0</v>
      </c>
      <c r="J5" s="157"/>
      <c r="K5" s="157"/>
      <c r="L5" s="157"/>
      <c r="M5" s="174"/>
      <c r="O5" s="5"/>
    </row>
    <row r="6" spans="1:15" ht="13.5" customHeight="1" x14ac:dyDescent="0.15">
      <c r="C6" s="12"/>
      <c r="D6" s="12"/>
      <c r="E6" s="12"/>
      <c r="F6" s="12"/>
      <c r="G6" s="13"/>
      <c r="H6" s="13"/>
      <c r="I6" s="12"/>
      <c r="J6" s="12"/>
      <c r="K6" s="12"/>
      <c r="L6" s="12"/>
      <c r="M6" s="12"/>
    </row>
    <row r="7" spans="1:15" ht="33" customHeight="1" x14ac:dyDescent="0.15">
      <c r="A7" s="160" t="s">
        <v>100</v>
      </c>
      <c r="B7" s="161"/>
      <c r="C7" s="158">
        <f>県団体選手入力シート!C10:H10</f>
        <v>0</v>
      </c>
      <c r="D7" s="158"/>
      <c r="E7" s="158"/>
      <c r="F7" s="159"/>
      <c r="G7" s="13"/>
      <c r="H7" s="162" t="s">
        <v>100</v>
      </c>
      <c r="I7" s="163"/>
      <c r="J7" s="158">
        <f>県団体選手入力シート!C11</f>
        <v>0</v>
      </c>
      <c r="K7" s="158"/>
      <c r="L7" s="158"/>
      <c r="M7" s="159"/>
      <c r="O7" s="5"/>
    </row>
    <row r="8" spans="1:15" ht="33" customHeight="1" x14ac:dyDescent="0.15">
      <c r="A8" s="19" t="s">
        <v>101</v>
      </c>
      <c r="B8" s="164" t="s">
        <v>145</v>
      </c>
      <c r="C8" s="165"/>
      <c r="D8" s="166"/>
      <c r="E8" s="20" t="s">
        <v>102</v>
      </c>
      <c r="F8" s="11" t="s">
        <v>385</v>
      </c>
      <c r="H8" s="19" t="s">
        <v>101</v>
      </c>
      <c r="I8" s="164" t="s">
        <v>145</v>
      </c>
      <c r="J8" s="165"/>
      <c r="K8" s="166"/>
      <c r="L8" s="20" t="s">
        <v>102</v>
      </c>
      <c r="M8" s="11" t="s">
        <v>385</v>
      </c>
    </row>
    <row r="9" spans="1:15" ht="33" customHeight="1" x14ac:dyDescent="0.15">
      <c r="A9" s="21" t="s">
        <v>127</v>
      </c>
      <c r="B9" s="167">
        <f>県団体選手入力シート!C20</f>
        <v>0</v>
      </c>
      <c r="C9" s="167"/>
      <c r="D9" s="167"/>
      <c r="E9" s="14">
        <f>県団体選手入力シート!C21</f>
        <v>0</v>
      </c>
      <c r="F9" s="74">
        <f>県団体選手入力シート!C$22</f>
        <v>0</v>
      </c>
      <c r="H9" s="21" t="s">
        <v>135</v>
      </c>
      <c r="I9" s="167">
        <f>県団体選手入力シート!K20</f>
        <v>0</v>
      </c>
      <c r="J9" s="167"/>
      <c r="K9" s="167"/>
      <c r="L9" s="14">
        <f>県団体選手入力シート!K21</f>
        <v>0</v>
      </c>
      <c r="M9" s="74">
        <f>県団体選手入力シート!K$22</f>
        <v>0</v>
      </c>
    </row>
    <row r="10" spans="1:15" ht="33" customHeight="1" x14ac:dyDescent="0.15">
      <c r="A10" s="22" t="s">
        <v>128</v>
      </c>
      <c r="B10" s="168">
        <f>県団体選手入力シート!D20</f>
        <v>0</v>
      </c>
      <c r="C10" s="168"/>
      <c r="D10" s="168"/>
      <c r="E10" s="6">
        <f>県団体選手入力シート!D21</f>
        <v>0</v>
      </c>
      <c r="F10" s="75">
        <f>県団体選手入力シート!D$22</f>
        <v>0</v>
      </c>
      <c r="H10" s="22" t="s">
        <v>136</v>
      </c>
      <c r="I10" s="168">
        <f>県団体選手入力シート!L20</f>
        <v>0</v>
      </c>
      <c r="J10" s="168"/>
      <c r="K10" s="168"/>
      <c r="L10" s="6">
        <f>県団体選手入力シート!L21</f>
        <v>0</v>
      </c>
      <c r="M10" s="75">
        <f>県団体選手入力シート!L$22</f>
        <v>0</v>
      </c>
    </row>
    <row r="11" spans="1:15" ht="33" customHeight="1" x14ac:dyDescent="0.15">
      <c r="A11" s="22" t="s">
        <v>129</v>
      </c>
      <c r="B11" s="168">
        <f>県団体選手入力シート!E20</f>
        <v>0</v>
      </c>
      <c r="C11" s="168"/>
      <c r="D11" s="168"/>
      <c r="E11" s="6">
        <f>県団体選手入力シート!E21</f>
        <v>0</v>
      </c>
      <c r="F11" s="75">
        <f>県団体選手入力シート!E$22</f>
        <v>0</v>
      </c>
      <c r="H11" s="22" t="s">
        <v>137</v>
      </c>
      <c r="I11" s="168">
        <f>県団体選手入力シート!M20</f>
        <v>0</v>
      </c>
      <c r="J11" s="168"/>
      <c r="K11" s="168"/>
      <c r="L11" s="6">
        <f>県団体選手入力シート!M21</f>
        <v>0</v>
      </c>
      <c r="M11" s="75">
        <f>県団体選手入力シート!M$22</f>
        <v>0</v>
      </c>
    </row>
    <row r="12" spans="1:15" ht="33" customHeight="1" x14ac:dyDescent="0.15">
      <c r="A12" s="22" t="s">
        <v>130</v>
      </c>
      <c r="B12" s="168">
        <f>県団体選手入力シート!F20</f>
        <v>0</v>
      </c>
      <c r="C12" s="168"/>
      <c r="D12" s="168"/>
      <c r="E12" s="6">
        <f>県団体選手入力シート!F21</f>
        <v>0</v>
      </c>
      <c r="F12" s="75">
        <f>県団体選手入力シート!F$22</f>
        <v>0</v>
      </c>
      <c r="H12" s="22" t="s">
        <v>138</v>
      </c>
      <c r="I12" s="168">
        <f>県団体選手入力シート!N20</f>
        <v>0</v>
      </c>
      <c r="J12" s="168"/>
      <c r="K12" s="168"/>
      <c r="L12" s="6">
        <f>県団体選手入力シート!N21</f>
        <v>0</v>
      </c>
      <c r="M12" s="75">
        <f>県団体選手入力シート!N$22</f>
        <v>0</v>
      </c>
    </row>
    <row r="13" spans="1:15" ht="33" customHeight="1" x14ac:dyDescent="0.15">
      <c r="A13" s="22" t="s">
        <v>131</v>
      </c>
      <c r="B13" s="168">
        <f>県団体選手入力シート!G20</f>
        <v>0</v>
      </c>
      <c r="C13" s="168"/>
      <c r="D13" s="168"/>
      <c r="E13" s="6">
        <f>県団体選手入力シート!G21</f>
        <v>0</v>
      </c>
      <c r="F13" s="75">
        <f>県団体選手入力シート!G$22</f>
        <v>0</v>
      </c>
      <c r="H13" s="22" t="s">
        <v>139</v>
      </c>
      <c r="I13" s="168">
        <f>県団体選手入力シート!O20</f>
        <v>0</v>
      </c>
      <c r="J13" s="168"/>
      <c r="K13" s="168"/>
      <c r="L13" s="6">
        <f>県団体選手入力シート!O21</f>
        <v>0</v>
      </c>
      <c r="M13" s="75">
        <f>県団体選手入力シート!O$22</f>
        <v>0</v>
      </c>
    </row>
    <row r="14" spans="1:15" ht="33" customHeight="1" x14ac:dyDescent="0.15">
      <c r="A14" s="22" t="s">
        <v>132</v>
      </c>
      <c r="B14" s="168">
        <f>県団体選手入力シート!H20</f>
        <v>0</v>
      </c>
      <c r="C14" s="168"/>
      <c r="D14" s="168"/>
      <c r="E14" s="6">
        <f>県団体選手入力シート!H21</f>
        <v>0</v>
      </c>
      <c r="F14" s="75">
        <f>県団体選手入力シート!H$22</f>
        <v>0</v>
      </c>
      <c r="H14" s="22" t="s">
        <v>140</v>
      </c>
      <c r="I14" s="168">
        <f>県団体選手入力シート!P20</f>
        <v>0</v>
      </c>
      <c r="J14" s="168"/>
      <c r="K14" s="168"/>
      <c r="L14" s="6">
        <f>県団体選手入力シート!P21</f>
        <v>0</v>
      </c>
      <c r="M14" s="75">
        <f>県団体選手入力シート!P$22</f>
        <v>0</v>
      </c>
    </row>
    <row r="15" spans="1:15" ht="33" customHeight="1" x14ac:dyDescent="0.15">
      <c r="A15" s="22" t="s">
        <v>133</v>
      </c>
      <c r="B15" s="168">
        <f>県団体選手入力シート!I20</f>
        <v>0</v>
      </c>
      <c r="C15" s="168"/>
      <c r="D15" s="168"/>
      <c r="E15" s="6">
        <f>県団体選手入力シート!I21</f>
        <v>0</v>
      </c>
      <c r="F15" s="75">
        <f>県団体選手入力シート!I$22</f>
        <v>0</v>
      </c>
      <c r="H15" s="22" t="s">
        <v>141</v>
      </c>
      <c r="I15" s="168">
        <f>県団体選手入力シート!Q20</f>
        <v>0</v>
      </c>
      <c r="J15" s="168"/>
      <c r="K15" s="168"/>
      <c r="L15" s="6">
        <f>県団体選手入力シート!Q21</f>
        <v>0</v>
      </c>
      <c r="M15" s="75">
        <f>県団体選手入力シート!Q$22</f>
        <v>0</v>
      </c>
    </row>
    <row r="16" spans="1:15" ht="33" customHeight="1" x14ac:dyDescent="0.15">
      <c r="A16" s="23" t="s">
        <v>134</v>
      </c>
      <c r="B16" s="157">
        <f>県団体選手入力シート!J20</f>
        <v>0</v>
      </c>
      <c r="C16" s="157"/>
      <c r="D16" s="157"/>
      <c r="E16" s="24">
        <f>県団体選手入力シート!J21</f>
        <v>0</v>
      </c>
      <c r="F16" s="67">
        <f>県団体選手入力シート!J$22</f>
        <v>0</v>
      </c>
      <c r="H16" s="23" t="s">
        <v>142</v>
      </c>
      <c r="I16" s="157">
        <f>県団体選手入力シート!R20</f>
        <v>0</v>
      </c>
      <c r="J16" s="157"/>
      <c r="K16" s="157"/>
      <c r="L16" s="24">
        <f>県団体選手入力シート!R21</f>
        <v>0</v>
      </c>
      <c r="M16" s="67">
        <f>県団体選手入力シート!R$22</f>
        <v>0</v>
      </c>
    </row>
    <row r="18" spans="1:14" ht="14.25" customHeight="1" x14ac:dyDescent="0.15">
      <c r="A18" s="146" t="s">
        <v>106</v>
      </c>
      <c r="B18" s="147"/>
      <c r="C18" s="8" t="s">
        <v>144</v>
      </c>
      <c r="D18" s="7" t="s">
        <v>105</v>
      </c>
    </row>
    <row r="19" spans="1:14" ht="14.25" customHeight="1" x14ac:dyDescent="0.15">
      <c r="A19" s="17" t="s">
        <v>213</v>
      </c>
      <c r="B19" s="18"/>
      <c r="C19" s="9" t="str">
        <f>IF(県団体選手入力シート!C20="","",1)</f>
        <v/>
      </c>
      <c r="D19" s="10" t="str">
        <f>IF(C19="","",C19*5000)</f>
        <v/>
      </c>
      <c r="F19" s="151" t="s">
        <v>98</v>
      </c>
      <c r="G19" s="151"/>
      <c r="H19" s="154" t="e">
        <f>C3</f>
        <v>#N/A</v>
      </c>
      <c r="I19" s="154"/>
      <c r="J19" s="154"/>
      <c r="K19" s="154"/>
      <c r="L19" s="154"/>
    </row>
    <row r="20" spans="1:14" x14ac:dyDescent="0.15">
      <c r="A20" s="17" t="s">
        <v>214</v>
      </c>
      <c r="B20" s="18"/>
      <c r="C20" s="9" t="str">
        <f>IF(県団体選手入力シート!K20="","",1)</f>
        <v/>
      </c>
      <c r="D20" s="10" t="str">
        <f>IF(C20="","",C20*5000)</f>
        <v/>
      </c>
      <c r="F20" s="151"/>
      <c r="G20" s="151"/>
      <c r="H20" s="154"/>
      <c r="I20" s="154"/>
      <c r="J20" s="154"/>
      <c r="K20" s="154"/>
      <c r="L20" s="154"/>
    </row>
    <row r="21" spans="1:14" x14ac:dyDescent="0.15">
      <c r="A21" s="148" t="s">
        <v>107</v>
      </c>
      <c r="B21" s="149"/>
      <c r="C21" s="150"/>
      <c r="D21" s="4">
        <f>SUM(D19:D20)</f>
        <v>0</v>
      </c>
      <c r="F21" s="151" t="s">
        <v>143</v>
      </c>
      <c r="G21" s="151"/>
      <c r="H21" s="152"/>
      <c r="I21" s="152"/>
      <c r="J21" s="152"/>
      <c r="K21" s="152"/>
      <c r="L21" s="152"/>
      <c r="M21" s="153"/>
    </row>
    <row r="22" spans="1:14" x14ac:dyDescent="0.15">
      <c r="F22" s="151"/>
      <c r="G22" s="151"/>
      <c r="H22" s="152"/>
      <c r="I22" s="152"/>
      <c r="J22" s="152"/>
      <c r="K22" s="152"/>
      <c r="L22" s="152"/>
      <c r="M22" s="153"/>
      <c r="N22" s="5" t="s">
        <v>382</v>
      </c>
    </row>
    <row r="23" spans="1:14" x14ac:dyDescent="0.15">
      <c r="C23" s="16" t="s">
        <v>165</v>
      </c>
    </row>
    <row r="24" spans="1:14" x14ac:dyDescent="0.15">
      <c r="A24" s="145"/>
      <c r="B24" s="145"/>
      <c r="C24" s="145"/>
      <c r="D24" s="145"/>
    </row>
    <row r="25" spans="1:14" x14ac:dyDescent="0.15">
      <c r="A25" s="145"/>
      <c r="B25" s="145"/>
      <c r="C25" s="145"/>
      <c r="D25" s="145"/>
    </row>
  </sheetData>
  <mergeCells count="39">
    <mergeCell ref="I15:K15"/>
    <mergeCell ref="I16:K16"/>
    <mergeCell ref="B13:D13"/>
    <mergeCell ref="B14:D14"/>
    <mergeCell ref="B15:D15"/>
    <mergeCell ref="B16:D16"/>
    <mergeCell ref="I10:K10"/>
    <mergeCell ref="I11:K11"/>
    <mergeCell ref="I12:K12"/>
    <mergeCell ref="I13:K13"/>
    <mergeCell ref="I14:K14"/>
    <mergeCell ref="A1:M1"/>
    <mergeCell ref="C3:M3"/>
    <mergeCell ref="G5:H5"/>
    <mergeCell ref="I5:M5"/>
    <mergeCell ref="A4:B4"/>
    <mergeCell ref="C4:M4"/>
    <mergeCell ref="A3:B3"/>
    <mergeCell ref="H21:L22"/>
    <mergeCell ref="M21:M22"/>
    <mergeCell ref="H19:L20"/>
    <mergeCell ref="A5:B5"/>
    <mergeCell ref="C5:F5"/>
    <mergeCell ref="C7:F7"/>
    <mergeCell ref="J7:M7"/>
    <mergeCell ref="A7:B7"/>
    <mergeCell ref="H7:I7"/>
    <mergeCell ref="B8:D8"/>
    <mergeCell ref="I8:K8"/>
    <mergeCell ref="B9:D9"/>
    <mergeCell ref="B10:D10"/>
    <mergeCell ref="B11:D11"/>
    <mergeCell ref="B12:D12"/>
    <mergeCell ref="I9:K9"/>
    <mergeCell ref="A24:D25"/>
    <mergeCell ref="A18:B18"/>
    <mergeCell ref="A21:C21"/>
    <mergeCell ref="F21:G22"/>
    <mergeCell ref="F19:G20"/>
  </mergeCells>
  <phoneticPr fontId="8"/>
  <pageMargins left="0.22" right="0.22" top="0.42" bottom="0.21" header="0.31496062992125984" footer="0.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学校番号一覧 </vt:lpstr>
      <vt:lpstr>県団体選手入力シート</vt:lpstr>
      <vt:lpstr>県団体印刷用シート</vt:lpstr>
      <vt:lpstr>県団体印刷用シート!Print_Area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大府市</dc:creator>
  <cp:lastModifiedBy>大府市教育委員会</cp:lastModifiedBy>
  <cp:lastPrinted>2012-11-14T20:37:53Z</cp:lastPrinted>
  <dcterms:created xsi:type="dcterms:W3CDTF">2009-11-06T07:24:21Z</dcterms:created>
  <dcterms:modified xsi:type="dcterms:W3CDTF">2022-11-13T22:38:00Z</dcterms:modified>
</cp:coreProperties>
</file>