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ueed\Downloads\"/>
    </mc:Choice>
  </mc:AlternateContent>
  <xr:revisionPtr revIDLastSave="0" documentId="8_{D94A2AC3-1DC0-4F85-87E0-32E92D472B38}" xr6:coauthVersionLast="47" xr6:coauthVersionMax="47" xr10:uidLastSave="{00000000-0000-0000-0000-000000000000}"/>
  <bookViews>
    <workbookView xWindow="-108" yWindow="-108" windowWidth="23256" windowHeight="12456"/>
  </bookViews>
  <sheets>
    <sheet name="説明書" sheetId="5" r:id="rId1"/>
    <sheet name="１．申込書" sheetId="4" r:id="rId2"/>
    <sheet name="２．単" sheetId="3" r:id="rId3"/>
    <sheet name="３．複" sheetId="2" r:id="rId4"/>
    <sheet name="集約" sheetId="1" r:id="rId5"/>
  </sheets>
  <definedNames>
    <definedName name="_xlnm.Print_Area" localSheetId="1">'１．申込書'!$A$1:$G$14</definedName>
    <definedName name="_xlnm.Print_Area" localSheetId="2">'２．単'!$A$1:$E$42</definedName>
    <definedName name="_xlnm.Print_Area" localSheetId="3">'３．複'!$A$1:$E$42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2" l="1"/>
  <c r="D1" i="3"/>
  <c r="A1" i="2"/>
  <c r="A1" i="3"/>
  <c r="H2" i="2"/>
  <c r="I2" i="1" s="1"/>
  <c r="H2" i="3"/>
  <c r="G2" i="2"/>
  <c r="C12" i="4" s="1"/>
  <c r="F12" i="4" s="1"/>
  <c r="G2" i="3"/>
  <c r="F2" i="1" s="1"/>
  <c r="C2" i="1"/>
  <c r="B2" i="1"/>
  <c r="L28" i="2"/>
  <c r="M15" i="3"/>
  <c r="M27" i="3"/>
  <c r="K14" i="2"/>
  <c r="M3" i="3"/>
  <c r="J7" i="3"/>
  <c r="J16" i="3"/>
  <c r="I42" i="3"/>
  <c r="J20" i="2"/>
  <c r="L10" i="3"/>
  <c r="J33" i="3"/>
  <c r="I5" i="2"/>
  <c r="M8" i="2"/>
  <c r="L21" i="3"/>
  <c r="J14" i="3"/>
  <c r="J38" i="3"/>
  <c r="J36" i="2"/>
  <c r="L8" i="3"/>
  <c r="J20" i="3"/>
  <c r="J41" i="2"/>
  <c r="M24" i="3"/>
  <c r="J4" i="2"/>
  <c r="K9" i="3"/>
  <c r="I13" i="2"/>
  <c r="J5" i="2"/>
  <c r="J16" i="2"/>
  <c r="M7" i="2"/>
  <c r="L26" i="2"/>
  <c r="J17" i="2"/>
  <c r="J34" i="3"/>
  <c r="I26" i="3"/>
  <c r="K37" i="2"/>
  <c r="J19" i="2"/>
  <c r="K19" i="2"/>
  <c r="L37" i="3"/>
  <c r="J42" i="3"/>
  <c r="I15" i="2"/>
  <c r="J31" i="2"/>
  <c r="K22" i="2"/>
  <c r="I13" i="3"/>
  <c r="L17" i="3"/>
  <c r="M14" i="3"/>
  <c r="M18" i="2"/>
  <c r="K30" i="2"/>
  <c r="J28" i="2"/>
  <c r="M21" i="2"/>
  <c r="K5" i="2"/>
  <c r="L20" i="2"/>
  <c r="K41" i="3"/>
  <c r="I32" i="2"/>
  <c r="M20" i="3"/>
  <c r="I3" i="3"/>
  <c r="L9" i="3"/>
  <c r="M1" i="2"/>
  <c r="L15" i="3"/>
  <c r="M20" i="2"/>
  <c r="J30" i="2"/>
  <c r="I31" i="3"/>
  <c r="I29" i="2"/>
  <c r="I28" i="3"/>
  <c r="J31" i="3"/>
  <c r="K10" i="2"/>
  <c r="J17" i="3"/>
  <c r="M40" i="3"/>
  <c r="I24" i="2"/>
  <c r="K25" i="3"/>
  <c r="J37" i="2"/>
  <c r="L6" i="2"/>
  <c r="L34" i="3"/>
  <c r="J24" i="3"/>
  <c r="L3" i="3"/>
  <c r="L20" i="3"/>
  <c r="K27" i="3"/>
  <c r="M21" i="3"/>
  <c r="L24" i="3"/>
  <c r="L29" i="2"/>
  <c r="K8" i="2"/>
  <c r="M40" i="2"/>
  <c r="L35" i="2"/>
  <c r="K18" i="2"/>
  <c r="K4" i="3"/>
  <c r="I21" i="2"/>
  <c r="L40" i="2"/>
  <c r="L27" i="3"/>
  <c r="J32" i="3"/>
  <c r="K36" i="2"/>
  <c r="I20" i="2"/>
  <c r="J7" i="2"/>
  <c r="L5" i="3"/>
  <c r="K20" i="2"/>
  <c r="M8" i="3"/>
  <c r="I8" i="3"/>
  <c r="L10" i="2"/>
  <c r="M26" i="3"/>
  <c r="M4" i="3"/>
  <c r="M32" i="3"/>
  <c r="L18" i="3"/>
  <c r="K28" i="3"/>
  <c r="M31" i="2"/>
  <c r="J14" i="2"/>
  <c r="K28" i="2"/>
  <c r="M5" i="3"/>
  <c r="I10" i="2"/>
  <c r="I25" i="2"/>
  <c r="L42" i="2"/>
  <c r="I18" i="3"/>
  <c r="I37" i="2"/>
  <c r="I9" i="3"/>
  <c r="J40" i="2"/>
  <c r="K34" i="3"/>
  <c r="I3" i="2"/>
  <c r="M22" i="3"/>
  <c r="L8" i="2"/>
  <c r="L33" i="3"/>
  <c r="I4" i="2"/>
  <c r="K3" i="2"/>
  <c r="L38" i="3"/>
  <c r="I5" i="3"/>
  <c r="L16" i="2"/>
  <c r="M10" i="2"/>
  <c r="I22" i="2"/>
  <c r="J5" i="3"/>
  <c r="I35" i="3"/>
  <c r="J23" i="2"/>
  <c r="I14" i="3"/>
  <c r="M33" i="3"/>
  <c r="K31" i="2"/>
  <c r="L14" i="2"/>
  <c r="L25" i="2"/>
  <c r="I34" i="3"/>
  <c r="I10" i="3"/>
  <c r="K11" i="2"/>
  <c r="K22" i="3"/>
  <c r="K42" i="3"/>
  <c r="K7" i="2"/>
  <c r="L42" i="3"/>
  <c r="J38" i="2"/>
  <c r="K7" i="3"/>
  <c r="L5" i="2"/>
  <c r="J13" i="2"/>
  <c r="I38" i="3"/>
  <c r="I27" i="2"/>
  <c r="J11" i="2"/>
  <c r="M5" i="2"/>
  <c r="M15" i="2"/>
  <c r="I34" i="2"/>
  <c r="J15" i="2"/>
  <c r="I36" i="3"/>
  <c r="I37" i="3"/>
  <c r="M27" i="2"/>
  <c r="L25" i="3"/>
  <c r="I24" i="3"/>
  <c r="I16" i="2"/>
  <c r="M18" i="3"/>
  <c r="K37" i="3"/>
  <c r="J27" i="3"/>
  <c r="M6" i="3"/>
  <c r="J10" i="3"/>
  <c r="K4" i="2"/>
  <c r="I12" i="2"/>
  <c r="K31" i="3"/>
  <c r="L32" i="3"/>
  <c r="M38" i="2"/>
  <c r="I15" i="3"/>
  <c r="J12" i="3"/>
  <c r="K6" i="2"/>
  <c r="J35" i="3"/>
  <c r="K14" i="3"/>
  <c r="J22" i="2"/>
  <c r="I27" i="3"/>
  <c r="M39" i="3"/>
  <c r="I26" i="2"/>
  <c r="L29" i="3"/>
  <c r="K26" i="3"/>
  <c r="I16" i="3"/>
  <c r="M34" i="3"/>
  <c r="L40" i="3"/>
  <c r="M26" i="2"/>
  <c r="K16" i="2"/>
  <c r="M12" i="2"/>
  <c r="K13" i="3"/>
  <c r="K34" i="2"/>
  <c r="K38" i="2"/>
  <c r="J30" i="3"/>
  <c r="I33" i="2"/>
  <c r="J10" i="2"/>
  <c r="J9" i="3"/>
  <c r="K40" i="2"/>
  <c r="K10" i="3"/>
  <c r="L34" i="2"/>
  <c r="L24" i="2"/>
  <c r="L35" i="3"/>
  <c r="L19" i="2"/>
  <c r="K33" i="2"/>
  <c r="L23" i="3"/>
  <c r="J33" i="2"/>
  <c r="I4" i="3"/>
  <c r="M14" i="2"/>
  <c r="J6" i="3"/>
  <c r="M30" i="2"/>
  <c r="M12" i="3"/>
  <c r="K35" i="2"/>
  <c r="M16" i="3"/>
  <c r="L31" i="2"/>
  <c r="J6" i="2"/>
  <c r="J39" i="3"/>
  <c r="M25" i="2"/>
  <c r="L12" i="3"/>
  <c r="M29" i="3"/>
  <c r="M35" i="3"/>
  <c r="I38" i="2"/>
  <c r="J39" i="2"/>
  <c r="L11" i="2"/>
  <c r="L6" i="3"/>
  <c r="K35" i="3"/>
  <c r="J4" i="3"/>
  <c r="M34" i="2"/>
  <c r="I41" i="3"/>
  <c r="J29" i="2"/>
  <c r="J13" i="3"/>
  <c r="M19" i="2"/>
  <c r="J35" i="2"/>
  <c r="K5" i="3"/>
  <c r="I11" i="3"/>
  <c r="K23" i="2"/>
  <c r="J40" i="3"/>
  <c r="I33" i="3"/>
  <c r="L30" i="2"/>
  <c r="M37" i="3"/>
  <c r="L7" i="3"/>
  <c r="J41" i="3"/>
  <c r="L33" i="2"/>
  <c r="K18" i="3"/>
  <c r="I21" i="3"/>
  <c r="I23" i="2"/>
  <c r="L19" i="3"/>
  <c r="I31" i="2"/>
  <c r="M36" i="2"/>
  <c r="K30" i="3"/>
  <c r="I12" i="3"/>
  <c r="J8" i="2"/>
  <c r="K15" i="2"/>
  <c r="M25" i="3"/>
  <c r="J3" i="3"/>
  <c r="L41" i="2"/>
  <c r="J24" i="2"/>
  <c r="K26" i="2"/>
  <c r="J18" i="2"/>
  <c r="L15" i="2"/>
  <c r="K36" i="3"/>
  <c r="K20" i="3"/>
  <c r="K38" i="3"/>
  <c r="M11" i="2"/>
  <c r="K40" i="3"/>
  <c r="L13" i="2"/>
  <c r="I25" i="3"/>
  <c r="L14" i="3"/>
  <c r="M23" i="2"/>
  <c r="K17" i="3"/>
  <c r="M4" i="2"/>
  <c r="J11" i="3"/>
  <c r="L13" i="3"/>
  <c r="M42" i="3"/>
  <c r="K21" i="3"/>
  <c r="J26" i="2"/>
  <c r="M30" i="3"/>
  <c r="L36" i="2"/>
  <c r="I17" i="3"/>
  <c r="K29" i="3"/>
  <c r="M22" i="2"/>
  <c r="K27" i="2"/>
  <c r="M17" i="3"/>
  <c r="J12" i="2"/>
  <c r="I30" i="3"/>
  <c r="L22" i="3"/>
  <c r="L32" i="2"/>
  <c r="M3" i="2"/>
  <c r="M9" i="3"/>
  <c r="M10" i="3"/>
  <c r="M11" i="3"/>
  <c r="M28" i="2"/>
  <c r="K17" i="2"/>
  <c r="K42" i="2"/>
  <c r="J21" i="3"/>
  <c r="M9" i="2"/>
  <c r="M13" i="3"/>
  <c r="K23" i="3"/>
  <c r="K6" i="3"/>
  <c r="J25" i="2"/>
  <c r="M38" i="3"/>
  <c r="K41" i="2"/>
  <c r="I30" i="2"/>
  <c r="K39" i="2"/>
  <c r="M41" i="3"/>
  <c r="J36" i="3"/>
  <c r="K25" i="2"/>
  <c r="J19" i="3"/>
  <c r="J37" i="3"/>
  <c r="I9" i="2"/>
  <c r="K9" i="2"/>
  <c r="I6" i="2"/>
  <c r="L22" i="2"/>
  <c r="I14" i="2"/>
  <c r="L26" i="3"/>
  <c r="L23" i="2"/>
  <c r="M6" i="2"/>
  <c r="J34" i="2"/>
  <c r="L9" i="2"/>
  <c r="L4" i="3"/>
  <c r="K8" i="3"/>
  <c r="M37" i="2"/>
  <c r="M31" i="3"/>
  <c r="I36" i="2"/>
  <c r="L27" i="2"/>
  <c r="I28" i="2"/>
  <c r="J32" i="2"/>
  <c r="K15" i="3"/>
  <c r="J27" i="2"/>
  <c r="M35" i="2"/>
  <c r="M17" i="2"/>
  <c r="I42" i="2"/>
  <c r="I29" i="3"/>
  <c r="L3" i="2"/>
  <c r="L16" i="3"/>
  <c r="J25" i="3"/>
  <c r="I8" i="2"/>
  <c r="K33" i="3"/>
  <c r="J9" i="2"/>
  <c r="J8" i="3"/>
  <c r="M41" i="2"/>
  <c r="I11" i="2"/>
  <c r="L7" i="2"/>
  <c r="I39" i="2"/>
  <c r="L12" i="2"/>
  <c r="J42" i="2"/>
  <c r="I39" i="3"/>
  <c r="M19" i="3"/>
  <c r="L11" i="3"/>
  <c r="M32" i="2"/>
  <c r="M23" i="3"/>
  <c r="K13" i="2"/>
  <c r="M28" i="3"/>
  <c r="I40" i="3"/>
  <c r="K32" i="2"/>
  <c r="J23" i="3"/>
  <c r="J15" i="3"/>
  <c r="L28" i="3"/>
  <c r="L39" i="3"/>
  <c r="K29" i="2"/>
  <c r="L30" i="3"/>
  <c r="I6" i="3"/>
  <c r="M1" i="3"/>
  <c r="I19" i="2"/>
  <c r="L18" i="2"/>
  <c r="I7" i="3"/>
  <c r="I23" i="3"/>
  <c r="L39" i="2"/>
  <c r="L4" i="2"/>
  <c r="M16" i="2"/>
  <c r="K12" i="2"/>
  <c r="I22" i="3"/>
  <c r="L31" i="3"/>
  <c r="K24" i="2"/>
  <c r="L36" i="3"/>
  <c r="I41" i="2"/>
  <c r="L38" i="2"/>
  <c r="M33" i="2"/>
  <c r="L37" i="2"/>
  <c r="M13" i="2"/>
  <c r="I35" i="2"/>
  <c r="K24" i="3"/>
  <c r="I32" i="3"/>
  <c r="J3" i="2"/>
  <c r="I19" i="3"/>
  <c r="L41" i="3"/>
  <c r="I18" i="2"/>
  <c r="L21" i="2"/>
  <c r="L17" i="2"/>
  <c r="K11" i="3"/>
  <c r="J18" i="3"/>
  <c r="I7" i="2"/>
  <c r="M29" i="2"/>
  <c r="J28" i="3"/>
  <c r="M42" i="2"/>
  <c r="M7" i="3"/>
  <c r="K12" i="3"/>
  <c r="K16" i="3"/>
  <c r="I20" i="3"/>
  <c r="M24" i="2"/>
  <c r="J29" i="3"/>
  <c r="K3" i="3"/>
  <c r="J26" i="3"/>
  <c r="K39" i="3"/>
  <c r="J22" i="3"/>
  <c r="K32" i="3"/>
  <c r="I40" i="2"/>
  <c r="M39" i="2"/>
  <c r="J21" i="2"/>
  <c r="K19" i="3"/>
  <c r="I17" i="2"/>
  <c r="K21" i="2"/>
  <c r="M36" i="3"/>
  <c r="O36" i="1" l="1"/>
  <c r="S21" i="1"/>
  <c r="Q17" i="1"/>
  <c r="M19" i="1"/>
  <c r="R21" i="1"/>
  <c r="F21" i="2"/>
  <c r="U39" i="1"/>
  <c r="M32" i="1"/>
  <c r="L22" i="1"/>
  <c r="F22" i="3"/>
  <c r="M39" i="1"/>
  <c r="F26" i="3"/>
  <c r="L26" i="1"/>
  <c r="M3" i="1"/>
  <c r="L29" i="1"/>
  <c r="F29" i="3"/>
  <c r="U24" i="1"/>
  <c r="K20" i="1"/>
  <c r="J20" i="1" s="1"/>
  <c r="M16" i="1"/>
  <c r="M12" i="1"/>
  <c r="O7" i="1"/>
  <c r="U42" i="1"/>
  <c r="F28" i="3"/>
  <c r="L28" i="1"/>
  <c r="U29" i="1"/>
  <c r="Q7" i="1"/>
  <c r="F18" i="3"/>
  <c r="L18" i="1"/>
  <c r="M11" i="1"/>
  <c r="T17" i="1"/>
  <c r="T21" i="1"/>
  <c r="N41" i="1"/>
  <c r="K19" i="1"/>
  <c r="J19" i="1" s="1"/>
  <c r="F3" i="2"/>
  <c r="R3" i="1"/>
  <c r="K32" i="1"/>
  <c r="J32" i="1" s="1"/>
  <c r="M24" i="1"/>
  <c r="Q35" i="1"/>
  <c r="U13" i="1"/>
  <c r="T37" i="1"/>
  <c r="U33" i="1"/>
  <c r="T38" i="1"/>
  <c r="Q41" i="1"/>
  <c r="N36" i="1"/>
  <c r="S24" i="1"/>
  <c r="N31" i="1"/>
  <c r="K22" i="1"/>
  <c r="J22" i="1" s="1"/>
  <c r="S12" i="1"/>
  <c r="U16" i="1"/>
  <c r="T4" i="1"/>
  <c r="T39" i="1"/>
  <c r="K23" i="1"/>
  <c r="J23" i="1" s="1"/>
  <c r="K7" i="1"/>
  <c r="J7" i="1" s="1"/>
  <c r="T18" i="1"/>
  <c r="Q19" i="1"/>
  <c r="K6" i="1"/>
  <c r="J6" i="1" s="1"/>
  <c r="N30" i="1"/>
  <c r="S29" i="1"/>
  <c r="N39" i="1"/>
  <c r="N28" i="1"/>
  <c r="F15" i="3"/>
  <c r="L15" i="1"/>
  <c r="F23" i="3"/>
  <c r="L23" i="1"/>
  <c r="S32" i="1"/>
  <c r="K40" i="1"/>
  <c r="J40" i="1" s="1"/>
  <c r="O28" i="1"/>
  <c r="S13" i="1"/>
  <c r="O23" i="1"/>
  <c r="U32" i="1"/>
  <c r="N11" i="1"/>
  <c r="O19" i="1"/>
  <c r="K39" i="1"/>
  <c r="J39" i="1" s="1"/>
  <c r="R42" i="1"/>
  <c r="F42" i="2"/>
  <c r="T12" i="1"/>
  <c r="Q39" i="1"/>
  <c r="T7" i="1"/>
  <c r="Q11" i="1"/>
  <c r="U41" i="1"/>
  <c r="F8" i="3"/>
  <c r="L8" i="1"/>
  <c r="F9" i="2"/>
  <c r="R9" i="1"/>
  <c r="M33" i="1"/>
  <c r="F25" i="3"/>
  <c r="L25" i="1"/>
  <c r="N16" i="1"/>
  <c r="T3" i="1"/>
  <c r="K29" i="1"/>
  <c r="J29" i="1" s="1"/>
  <c r="U17" i="1"/>
  <c r="U35" i="1"/>
  <c r="F27" i="2"/>
  <c r="R27" i="1"/>
  <c r="M15" i="1"/>
  <c r="R32" i="1"/>
  <c r="F32" i="2"/>
  <c r="T27" i="1"/>
  <c r="O31" i="1"/>
  <c r="U37" i="1"/>
  <c r="M8" i="1"/>
  <c r="N4" i="1"/>
  <c r="T9" i="1"/>
  <c r="F34" i="2"/>
  <c r="R34" i="1"/>
  <c r="U6" i="1"/>
  <c r="T23" i="1"/>
  <c r="N26" i="1"/>
  <c r="T22" i="1"/>
  <c r="S9" i="1"/>
  <c r="Q9" i="1"/>
  <c r="F37" i="3"/>
  <c r="L37" i="1"/>
  <c r="F19" i="3"/>
  <c r="L19" i="1"/>
  <c r="S25" i="1"/>
  <c r="F36" i="3"/>
  <c r="L36" i="1"/>
  <c r="O41" i="1"/>
  <c r="S39" i="1"/>
  <c r="S41" i="1"/>
  <c r="O38" i="1"/>
  <c r="F25" i="2"/>
  <c r="R25" i="1"/>
  <c r="M6" i="1"/>
  <c r="M23" i="1"/>
  <c r="O13" i="1"/>
  <c r="U9" i="1"/>
  <c r="L21" i="1"/>
  <c r="F21" i="3"/>
  <c r="S42" i="1"/>
  <c r="S17" i="1"/>
  <c r="U28" i="1"/>
  <c r="O11" i="1"/>
  <c r="O10" i="1"/>
  <c r="O9" i="1"/>
  <c r="U3" i="1"/>
  <c r="T32" i="1"/>
  <c r="N22" i="1"/>
  <c r="K30" i="1"/>
  <c r="J30" i="1" s="1"/>
  <c r="F12" i="2"/>
  <c r="R12" i="1"/>
  <c r="O17" i="1"/>
  <c r="S27" i="1"/>
  <c r="U22" i="1"/>
  <c r="M29" i="1"/>
  <c r="K17" i="1"/>
  <c r="J17" i="1" s="1"/>
  <c r="T36" i="1"/>
  <c r="O30" i="1"/>
  <c r="R26" i="1"/>
  <c r="F26" i="2"/>
  <c r="M21" i="1"/>
  <c r="O42" i="1"/>
  <c r="N13" i="1"/>
  <c r="L11" i="1"/>
  <c r="F11" i="3"/>
  <c r="U4" i="1"/>
  <c r="M17" i="1"/>
  <c r="U23" i="1"/>
  <c r="N14" i="1"/>
  <c r="K25" i="1"/>
  <c r="J25" i="1" s="1"/>
  <c r="T13" i="1"/>
  <c r="M40" i="1"/>
  <c r="U11" i="1"/>
  <c r="M38" i="1"/>
  <c r="M20" i="1"/>
  <c r="M36" i="1"/>
  <c r="T15" i="1"/>
  <c r="R18" i="1"/>
  <c r="F18" i="2"/>
  <c r="S26" i="1"/>
  <c r="F24" i="2"/>
  <c r="R24" i="1"/>
  <c r="T41" i="1"/>
  <c r="F3" i="3"/>
  <c r="L3" i="1"/>
  <c r="O25" i="1"/>
  <c r="S15" i="1"/>
  <c r="R8" i="1"/>
  <c r="F8" i="2"/>
  <c r="K12" i="1"/>
  <c r="J12" i="1" s="1"/>
  <c r="M30" i="1"/>
  <c r="U36" i="1"/>
  <c r="Q31" i="1"/>
  <c r="N19" i="1"/>
  <c r="Q23" i="1"/>
  <c r="K21" i="1"/>
  <c r="J21" i="1" s="1"/>
  <c r="M18" i="1"/>
  <c r="T33" i="1"/>
  <c r="F41" i="3"/>
  <c r="L41" i="1"/>
  <c r="N7" i="1"/>
  <c r="O37" i="1"/>
  <c r="T30" i="1"/>
  <c r="K33" i="1"/>
  <c r="J33" i="1" s="1"/>
  <c r="L40" i="1"/>
  <c r="F40" i="3"/>
  <c r="S23" i="1"/>
  <c r="K11" i="1"/>
  <c r="J11" i="1" s="1"/>
  <c r="M5" i="1"/>
  <c r="R35" i="1"/>
  <c r="F35" i="2"/>
  <c r="U19" i="1"/>
  <c r="L13" i="1"/>
  <c r="F13" i="3"/>
  <c r="F29" i="2"/>
  <c r="R29" i="1"/>
  <c r="K41" i="1"/>
  <c r="J41" i="1" s="1"/>
  <c r="U34" i="1"/>
  <c r="L4" i="1"/>
  <c r="F4" i="3"/>
  <c r="M35" i="1"/>
  <c r="N6" i="1"/>
  <c r="T11" i="1"/>
  <c r="R39" i="1"/>
  <c r="F39" i="2"/>
  <c r="O35" i="1"/>
  <c r="O29" i="1"/>
  <c r="N12" i="1"/>
  <c r="U25" i="1"/>
  <c r="F39" i="3"/>
  <c r="L39" i="1"/>
  <c r="F6" i="2"/>
  <c r="R6" i="1"/>
  <c r="T31" i="1"/>
  <c r="O16" i="1"/>
  <c r="S35" i="1"/>
  <c r="O12" i="1"/>
  <c r="U30" i="1"/>
  <c r="L6" i="1"/>
  <c r="F6" i="3"/>
  <c r="U14" i="1"/>
  <c r="K4" i="1"/>
  <c r="J4" i="1" s="1"/>
  <c r="F33" i="2"/>
  <c r="R33" i="1"/>
  <c r="N23" i="1"/>
  <c r="S33" i="1"/>
  <c r="T19" i="1"/>
  <c r="N35" i="1"/>
  <c r="T24" i="1"/>
  <c r="T34" i="1"/>
  <c r="M10" i="1"/>
  <c r="S40" i="1"/>
  <c r="F9" i="3"/>
  <c r="L9" i="1"/>
  <c r="F10" i="2"/>
  <c r="R10" i="1"/>
  <c r="Q33" i="1"/>
  <c r="L30" i="1"/>
  <c r="F30" i="3"/>
  <c r="S38" i="1"/>
  <c r="S34" i="1"/>
  <c r="M13" i="1"/>
  <c r="U12" i="1"/>
  <c r="S16" i="1"/>
  <c r="U26" i="1"/>
  <c r="N40" i="1"/>
  <c r="O34" i="1"/>
  <c r="K16" i="1"/>
  <c r="J16" i="1" s="1"/>
  <c r="M26" i="1"/>
  <c r="N29" i="1"/>
  <c r="O39" i="1"/>
  <c r="K27" i="1"/>
  <c r="J27" i="1" s="1"/>
  <c r="F22" i="2"/>
  <c r="R22" i="1"/>
  <c r="M14" i="1"/>
  <c r="L35" i="1"/>
  <c r="F35" i="3"/>
  <c r="S6" i="1"/>
  <c r="L12" i="1"/>
  <c r="F12" i="3"/>
  <c r="K15" i="1"/>
  <c r="J15" i="1" s="1"/>
  <c r="U38" i="1"/>
  <c r="N32" i="1"/>
  <c r="M31" i="1"/>
  <c r="S4" i="1"/>
  <c r="F10" i="3"/>
  <c r="L10" i="1"/>
  <c r="O6" i="1"/>
  <c r="L27" i="1"/>
  <c r="F27" i="3"/>
  <c r="M37" i="1"/>
  <c r="O18" i="1"/>
  <c r="K24" i="1"/>
  <c r="J24" i="1" s="1"/>
  <c r="N25" i="1"/>
  <c r="U27" i="1"/>
  <c r="K37" i="1"/>
  <c r="J37" i="1" s="1"/>
  <c r="K36" i="1"/>
  <c r="J36" i="1" s="1"/>
  <c r="R15" i="1"/>
  <c r="F15" i="2"/>
  <c r="U15" i="1"/>
  <c r="U5" i="1"/>
  <c r="F11" i="2"/>
  <c r="R11" i="1"/>
  <c r="Q27" i="1"/>
  <c r="K38" i="1"/>
  <c r="J38" i="1" s="1"/>
  <c r="F13" i="2"/>
  <c r="R13" i="1"/>
  <c r="T5" i="1"/>
  <c r="M7" i="1"/>
  <c r="F38" i="2"/>
  <c r="R38" i="1"/>
  <c r="N42" i="1"/>
  <c r="S7" i="1"/>
  <c r="M42" i="1"/>
  <c r="M22" i="1"/>
  <c r="S11" i="1"/>
  <c r="K10" i="1"/>
  <c r="J10" i="1" s="1"/>
  <c r="K34" i="1"/>
  <c r="J34" i="1" s="1"/>
  <c r="T25" i="1"/>
  <c r="T14" i="1"/>
  <c r="S31" i="1"/>
  <c r="O33" i="1"/>
  <c r="K14" i="1"/>
  <c r="J14" i="1" s="1"/>
  <c r="F23" i="2"/>
  <c r="R23" i="1"/>
  <c r="K35" i="1"/>
  <c r="J35" i="1" s="1"/>
  <c r="F5" i="3"/>
  <c r="L5" i="1"/>
  <c r="U10" i="1"/>
  <c r="T16" i="1"/>
  <c r="K5" i="1"/>
  <c r="J5" i="1" s="1"/>
  <c r="N38" i="1"/>
  <c r="S3" i="1"/>
  <c r="N33" i="1"/>
  <c r="T8" i="1"/>
  <c r="O22" i="1"/>
  <c r="Q3" i="1"/>
  <c r="M34" i="1"/>
  <c r="F40" i="2"/>
  <c r="R40" i="1"/>
  <c r="K9" i="1"/>
  <c r="J9" i="1" s="1"/>
  <c r="Q37" i="1"/>
  <c r="K18" i="1"/>
  <c r="J18" i="1" s="1"/>
  <c r="T42" i="1"/>
  <c r="Q25" i="1"/>
  <c r="O5" i="1"/>
  <c r="S28" i="1"/>
  <c r="F14" i="2"/>
  <c r="R14" i="1"/>
  <c r="U31" i="1"/>
  <c r="M28" i="1"/>
  <c r="N18" i="1"/>
  <c r="O32" i="1"/>
  <c r="O4" i="1"/>
  <c r="O26" i="1"/>
  <c r="T10" i="1"/>
  <c r="K8" i="1"/>
  <c r="J8" i="1" s="1"/>
  <c r="O8" i="1"/>
  <c r="S20" i="1"/>
  <c r="N5" i="1"/>
  <c r="F7" i="2"/>
  <c r="R7" i="1"/>
  <c r="S36" i="1"/>
  <c r="F32" i="3"/>
  <c r="L32" i="1"/>
  <c r="N27" i="1"/>
  <c r="T40" i="1"/>
  <c r="Q21" i="1"/>
  <c r="M4" i="1"/>
  <c r="S18" i="1"/>
  <c r="T35" i="1"/>
  <c r="U40" i="1"/>
  <c r="S8" i="1"/>
  <c r="T29" i="1"/>
  <c r="N24" i="1"/>
  <c r="O21" i="1"/>
  <c r="M27" i="1"/>
  <c r="N20" i="1"/>
  <c r="N3" i="1"/>
  <c r="F24" i="3"/>
  <c r="L24" i="1"/>
  <c r="N34" i="1"/>
  <c r="T6" i="1"/>
  <c r="F37" i="2"/>
  <c r="R37" i="1"/>
  <c r="M25" i="1"/>
  <c r="O40" i="1"/>
  <c r="F17" i="3"/>
  <c r="L17" i="1"/>
  <c r="S10" i="1"/>
  <c r="L31" i="1"/>
  <c r="F31" i="3"/>
  <c r="K28" i="1"/>
  <c r="J28" i="1" s="1"/>
  <c r="Q29" i="1"/>
  <c r="K31" i="1"/>
  <c r="J31" i="1" s="1"/>
  <c r="F30" i="2"/>
  <c r="R30" i="1"/>
  <c r="U20" i="1"/>
  <c r="N15" i="1"/>
  <c r="N9" i="1"/>
  <c r="K3" i="1"/>
  <c r="J3" i="1" s="1"/>
  <c r="O20" i="1"/>
  <c r="M41" i="1"/>
  <c r="T20" i="1"/>
  <c r="S5" i="1"/>
  <c r="U21" i="1"/>
  <c r="R28" i="1"/>
  <c r="F28" i="2"/>
  <c r="S30" i="1"/>
  <c r="U18" i="1"/>
  <c r="O14" i="1"/>
  <c r="N17" i="1"/>
  <c r="K13" i="1"/>
  <c r="J13" i="1" s="1"/>
  <c r="S22" i="1"/>
  <c r="R31" i="1"/>
  <c r="F31" i="2"/>
  <c r="Q15" i="1"/>
  <c r="F42" i="3"/>
  <c r="L42" i="1"/>
  <c r="N37" i="1"/>
  <c r="S19" i="1"/>
  <c r="R19" i="1"/>
  <c r="F19" i="2"/>
  <c r="S37" i="1"/>
  <c r="K26" i="1"/>
  <c r="J26" i="1" s="1"/>
  <c r="F34" i="3"/>
  <c r="L34" i="1"/>
  <c r="R17" i="1"/>
  <c r="F17" i="2"/>
  <c r="T26" i="1"/>
  <c r="U7" i="1"/>
  <c r="F16" i="2"/>
  <c r="R16" i="1"/>
  <c r="F5" i="2"/>
  <c r="R5" i="1"/>
  <c r="Q13" i="1"/>
  <c r="M9" i="1"/>
  <c r="R4" i="1"/>
  <c r="F4" i="2"/>
  <c r="O24" i="1"/>
  <c r="R41" i="1"/>
  <c r="F41" i="2"/>
  <c r="F20" i="3"/>
  <c r="L20" i="1"/>
  <c r="N8" i="1"/>
  <c r="F36" i="2"/>
  <c r="R36" i="1"/>
  <c r="F38" i="3"/>
  <c r="L38" i="1"/>
  <c r="L14" i="1"/>
  <c r="F14" i="3"/>
  <c r="N21" i="1"/>
  <c r="U8" i="1"/>
  <c r="Q5" i="1"/>
  <c r="L33" i="1"/>
  <c r="F33" i="3"/>
  <c r="N10" i="1"/>
  <c r="F20" i="2"/>
  <c r="R20" i="1"/>
  <c r="K42" i="1"/>
  <c r="J42" i="1" s="1"/>
  <c r="F16" i="3"/>
  <c r="L16" i="1"/>
  <c r="L7" i="1"/>
  <c r="F7" i="3"/>
  <c r="O3" i="1"/>
  <c r="S14" i="1"/>
  <c r="O27" i="1"/>
  <c r="O15" i="1"/>
  <c r="T28" i="1"/>
  <c r="H2" i="1"/>
  <c r="C11" i="4"/>
  <c r="F11" i="4" s="1"/>
  <c r="G2" i="1"/>
  <c r="Q28" i="1" l="1"/>
  <c r="P28" i="1" s="1"/>
  <c r="P27" i="1"/>
  <c r="P5" i="1"/>
  <c r="Q6" i="1"/>
  <c r="P6" i="1" s="1"/>
  <c r="P37" i="1"/>
  <c r="Q38" i="1"/>
  <c r="P38" i="1" s="1"/>
  <c r="P39" i="1"/>
  <c r="Q40" i="1"/>
  <c r="P40" i="1" s="1"/>
  <c r="P11" i="1"/>
  <c r="Q12" i="1"/>
  <c r="P12" i="1" s="1"/>
  <c r="Q16" i="1"/>
  <c r="P16" i="1" s="1"/>
  <c r="P15" i="1"/>
  <c r="P25" i="1"/>
  <c r="Q26" i="1"/>
  <c r="P26" i="1" s="1"/>
  <c r="Q22" i="1"/>
  <c r="P22" i="1" s="1"/>
  <c r="P21" i="1"/>
  <c r="P19" i="1"/>
  <c r="Q20" i="1"/>
  <c r="P20" i="1" s="1"/>
  <c r="Q36" i="1"/>
  <c r="P36" i="1" s="1"/>
  <c r="P35" i="1"/>
  <c r="Q14" i="1"/>
  <c r="P14" i="1" s="1"/>
  <c r="P13" i="1"/>
  <c r="P41" i="1"/>
  <c r="Q42" i="1"/>
  <c r="P42" i="1" s="1"/>
  <c r="Q18" i="1"/>
  <c r="P18" i="1" s="1"/>
  <c r="P17" i="1"/>
  <c r="Q4" i="1"/>
  <c r="P4" i="1" s="1"/>
  <c r="P3" i="1"/>
  <c r="F2" i="3"/>
  <c r="C13" i="4" s="1"/>
  <c r="Q24" i="1"/>
  <c r="P24" i="1" s="1"/>
  <c r="P23" i="1"/>
  <c r="F2" i="2"/>
  <c r="P7" i="1"/>
  <c r="Q8" i="1"/>
  <c r="P8" i="1" s="1"/>
  <c r="Q34" i="1"/>
  <c r="P34" i="1" s="1"/>
  <c r="P33" i="1"/>
  <c r="Q32" i="1"/>
  <c r="P32" i="1" s="1"/>
  <c r="P31" i="1"/>
  <c r="P9" i="1"/>
  <c r="Q10" i="1"/>
  <c r="P10" i="1" s="1"/>
  <c r="Q30" i="1"/>
  <c r="P30" i="1" s="1"/>
  <c r="P29" i="1"/>
  <c r="D2" i="1" l="1"/>
  <c r="F13" i="4"/>
  <c r="F14" i="4" s="1"/>
  <c r="E2" i="1" s="1"/>
</calcChain>
</file>

<file path=xl/sharedStrings.xml><?xml version="1.0" encoding="utf-8"?>
<sst xmlns="http://schemas.openxmlformats.org/spreadsheetml/2006/main" count="99" uniqueCount="75">
  <si>
    <t>・</t>
    <phoneticPr fontId="1"/>
  </si>
  <si>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</si>
  <si>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</si>
  <si>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</si>
  <si>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団体名</t>
    <rPh sb="0" eb="2">
      <t>ダンタイ</t>
    </rPh>
    <rPh sb="2" eb="3">
      <t>メイ</t>
    </rPh>
    <phoneticPr fontId="1"/>
  </si>
  <si>
    <t>（まだ登録されていない場合は下記担当者にお問合せください）</t>
    <rPh sb="3" eb="5">
      <t>トウロク</t>
    </rPh>
    <rPh sb="11" eb="13">
      <t>バアイ</t>
    </rPh>
    <rPh sb="14" eb="16">
      <t>カキ</t>
    </rPh>
    <rPh sb="16" eb="19">
      <t>タントウシャ</t>
    </rPh>
    <rPh sb="21" eb="23">
      <t>トイアワ</t>
    </rPh>
    <phoneticPr fontId="1"/>
  </si>
  <si>
    <t>でぬりつぶされたセルのみ入力することができます</t>
    <rPh sb="12" eb="14">
      <t>ニュウリョク</t>
    </rPh>
    <phoneticPr fontId="1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</si>
  <si>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</si>
  <si>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</si>
  <si>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</si>
  <si>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</si>
  <si>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申込み
責任者</t>
    <rPh sb="0" eb="1">
      <t>モウ</t>
    </rPh>
    <rPh sb="1" eb="2">
      <t>コ</t>
    </rPh>
    <rPh sb="4" eb="7">
      <t>セキニンシャ</t>
    </rPh>
    <phoneticPr fontId="1"/>
  </si>
  <si>
    <t>ふりがな</t>
    <phoneticPr fontId="1"/>
  </si>
  <si>
    <t>単・複とも上からランク順に記入してください</t>
    <rPh sb="0" eb="1">
      <t>タン</t>
    </rPh>
    <rPh sb="2" eb="3">
      <t>フク</t>
    </rPh>
    <rPh sb="5" eb="6">
      <t>ウエ</t>
    </rPh>
    <rPh sb="11" eb="12">
      <t>ジュン</t>
    </rPh>
    <rPh sb="13" eb="15">
      <t>キニュウ</t>
    </rPh>
    <phoneticPr fontId="1"/>
  </si>
  <si>
    <t>男女混在して記入する場合はそれぞれまとめて記入してください</t>
    <rPh sb="0" eb="2">
      <t>ダンジョ</t>
    </rPh>
    <rPh sb="2" eb="4">
      <t>コンザイ</t>
    </rPh>
    <rPh sb="6" eb="8">
      <t>キニュウ</t>
    </rPh>
    <rPh sb="10" eb="12">
      <t>バアイ</t>
    </rPh>
    <rPh sb="21" eb="23">
      <t>キニュウ</t>
    </rPh>
    <phoneticPr fontId="1"/>
  </si>
  <si>
    <r>
      <t xml:space="preserve">名　　前
</t>
    </r>
    <r>
      <rPr>
        <sz val="9"/>
        <rFont val="ＭＳ Ｐゴシック"/>
        <family val="3"/>
        <charset val="128"/>
      </rPr>
      <t>（例：　愛知　太郎）</t>
    </r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1"/>
  </si>
  <si>
    <r>
      <t xml:space="preserve">種　　目
</t>
    </r>
    <r>
      <rPr>
        <sz val="9"/>
        <rFont val="ＭＳ Ｐゴシック"/>
        <family val="3"/>
        <charset val="128"/>
      </rPr>
      <t>（男子複or女子複）</t>
    </r>
    <rPh sb="0" eb="1">
      <t>タネ</t>
    </rPh>
    <rPh sb="3" eb="4">
      <t>メ</t>
    </rPh>
    <rPh sb="6" eb="8">
      <t>ダンシ</t>
    </rPh>
    <rPh sb="8" eb="9">
      <t>フク</t>
    </rPh>
    <rPh sb="11" eb="13">
      <t>ジョシ</t>
    </rPh>
    <rPh sb="13" eb="14">
      <t>フク</t>
    </rPh>
    <phoneticPr fontId="1"/>
  </si>
  <si>
    <t>大会当日連絡者　氏名</t>
    <rPh sb="0" eb="2">
      <t>タイカイ</t>
    </rPh>
    <rPh sb="2" eb="4">
      <t>トウジツ</t>
    </rPh>
    <rPh sb="4" eb="7">
      <t>レンラクシャ</t>
    </rPh>
    <rPh sb="8" eb="10">
      <t>シメイ</t>
    </rPh>
    <phoneticPr fontId="1"/>
  </si>
  <si>
    <t>愛知県バドミントン協会 会長　末岡　熙章 殿</t>
    <phoneticPr fontId="1"/>
  </si>
  <si>
    <t>単</t>
    <rPh sb="0" eb="1">
      <t>タン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</si>
  <si>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</si>
  <si>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</si>
  <si>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複</t>
    <rPh sb="0" eb="1">
      <t>フク</t>
    </rPh>
    <phoneticPr fontId="1"/>
  </si>
  <si>
    <t>組</t>
    <rPh sb="0" eb="1">
      <t>クミ</t>
    </rPh>
    <phoneticPr fontId="1"/>
  </si>
  <si>
    <t>国際交流基金</t>
    <rPh sb="0" eb="2">
      <t>コクサイ</t>
    </rPh>
    <rPh sb="2" eb="4">
      <t>コウリュウ</t>
    </rPh>
    <rPh sb="4" eb="6">
      <t>キキン</t>
    </rPh>
    <phoneticPr fontId="1"/>
  </si>
  <si>
    <t>×　１００円＝</t>
    <rPh sb="5" eb="6">
      <t>エン</t>
    </rPh>
    <phoneticPr fontId="1"/>
  </si>
  <si>
    <t>合　計</t>
    <rPh sb="0" eb="1">
      <t>ゴウ</t>
    </rPh>
    <rPh sb="2" eb="3">
      <t>ケイ</t>
    </rPh>
    <phoneticPr fontId="1"/>
  </si>
  <si>
    <t>円</t>
    <phoneticPr fontId="1"/>
  </si>
  <si>
    <r>
      <t xml:space="preserve">種　　目
</t>
    </r>
    <r>
      <rPr>
        <sz val="9"/>
        <rFont val="ＭＳ Ｐゴシック"/>
        <family val="3"/>
        <charset val="128"/>
      </rPr>
      <t>（男子単or女子単）</t>
    </r>
    <rPh sb="0" eb="1">
      <t>タネ</t>
    </rPh>
    <rPh sb="3" eb="4">
      <t>メ</t>
    </rPh>
    <rPh sb="6" eb="8">
      <t>ダンシ</t>
    </rPh>
    <rPh sb="8" eb="9">
      <t>タン</t>
    </rPh>
    <rPh sb="11" eb="13">
      <t>ジョシ</t>
    </rPh>
    <rPh sb="13" eb="14">
      <t>タン</t>
    </rPh>
    <phoneticPr fontId="1"/>
  </si>
  <si>
    <t>・</t>
    <phoneticPr fontId="1"/>
  </si>
  <si>
    <t>（組合せに影響しますので上から強い順番に記入してください）</t>
    <rPh sb="1" eb="3">
      <t>クミアワ</t>
    </rPh>
    <rPh sb="5" eb="7">
      <t>エイキョウ</t>
    </rPh>
    <rPh sb="12" eb="13">
      <t>ウエ</t>
    </rPh>
    <rPh sb="15" eb="16">
      <t>ツヨ</t>
    </rPh>
    <rPh sb="17" eb="19">
      <t>ジュンバン</t>
    </rPh>
    <rPh sb="20" eb="22">
      <t>キニュウ</t>
    </rPh>
    <phoneticPr fontId="1"/>
  </si>
  <si>
    <t>金額</t>
    <rPh sb="0" eb="2">
      <t>キンガク</t>
    </rPh>
    <phoneticPr fontId="1"/>
  </si>
  <si>
    <t>人数</t>
    <rPh sb="0" eb="2">
      <t>ニンズウ</t>
    </rPh>
    <phoneticPr fontId="1"/>
  </si>
  <si>
    <t>団体</t>
    <rPh sb="0" eb="2">
      <t>ダンタイ</t>
    </rPh>
    <phoneticPr fontId="1"/>
  </si>
  <si>
    <t>名前</t>
    <rPh sb="0" eb="2">
      <t>ナマエ</t>
    </rPh>
    <phoneticPr fontId="1"/>
  </si>
  <si>
    <t>ＭＤ</t>
    <phoneticPr fontId="1"/>
  </si>
  <si>
    <t>ＭＳ</t>
    <phoneticPr fontId="1"/>
  </si>
  <si>
    <t>ＷＳ</t>
    <phoneticPr fontId="1"/>
  </si>
  <si>
    <t>単複</t>
    <rPh sb="0" eb="2">
      <t>タンプク</t>
    </rPh>
    <phoneticPr fontId="1"/>
  </si>
  <si>
    <t>ＷＤ</t>
    <phoneticPr fontId="1"/>
  </si>
  <si>
    <t>受付</t>
    <rPh sb="0" eb="2">
      <t>ウケツケ</t>
    </rPh>
    <phoneticPr fontId="1"/>
  </si>
  <si>
    <t>種目</t>
    <rPh sb="0" eb="2">
      <t>シュモク</t>
    </rPh>
    <phoneticPr fontId="1"/>
  </si>
  <si>
    <t>ふりがな</t>
    <phoneticPr fontId="1"/>
  </si>
  <si>
    <t>No</t>
    <phoneticPr fontId="1"/>
  </si>
  <si>
    <t>所属</t>
    <phoneticPr fontId="1"/>
  </si>
  <si>
    <t>MS</t>
    <phoneticPr fontId="1"/>
  </si>
  <si>
    <t>MD</t>
    <phoneticPr fontId="1"/>
  </si>
  <si>
    <t>WS</t>
    <phoneticPr fontId="1"/>
  </si>
  <si>
    <t>WD</t>
    <phoneticPr fontId="1"/>
  </si>
  <si>
    <t>登録番号</t>
    <rPh sb="0" eb="2">
      <t>トウロク</t>
    </rPh>
    <phoneticPr fontId="1"/>
  </si>
  <si>
    <t>まず、「１．申込書」のシートに今日の日付、申込み責任者の各情報、</t>
    <rPh sb="6" eb="8">
      <t>モウシコミ</t>
    </rPh>
    <rPh sb="8" eb="9">
      <t>ショ</t>
    </rPh>
    <rPh sb="15" eb="17">
      <t>キョウ</t>
    </rPh>
    <rPh sb="18" eb="20">
      <t>ヒヅケ</t>
    </rPh>
    <rPh sb="21" eb="23">
      <t>モウシコ</t>
    </rPh>
    <rPh sb="24" eb="27">
      <t>セキニンシャ</t>
    </rPh>
    <rPh sb="28" eb="29">
      <t>カク</t>
    </rPh>
    <rPh sb="29" eb="31">
      <t>ジョウホウ</t>
    </rPh>
    <phoneticPr fontId="1"/>
  </si>
  <si>
    <t>あと、試合当日会場に来ている人（大会当日連絡者）の氏名と携帯番号を記入してください</t>
    <rPh sb="3" eb="5">
      <t>シアイ</t>
    </rPh>
    <rPh sb="5" eb="7">
      <t>トウジツ</t>
    </rPh>
    <rPh sb="7" eb="9">
      <t>カイジョウ</t>
    </rPh>
    <rPh sb="10" eb="11">
      <t>キ</t>
    </rPh>
    <rPh sb="14" eb="15">
      <t>ヒト</t>
    </rPh>
    <rPh sb="16" eb="18">
      <t>タイカイ</t>
    </rPh>
    <rPh sb="18" eb="20">
      <t>トウジツ</t>
    </rPh>
    <rPh sb="20" eb="22">
      <t>レンラク</t>
    </rPh>
    <rPh sb="22" eb="23">
      <t>シャ</t>
    </rPh>
    <rPh sb="25" eb="27">
      <t>シメイ</t>
    </rPh>
    <rPh sb="28" eb="30">
      <t>ケイタイ</t>
    </rPh>
    <rPh sb="30" eb="32">
      <t>バンゴウ</t>
    </rPh>
    <rPh sb="33" eb="35">
      <t>キニュウ</t>
    </rPh>
    <phoneticPr fontId="1"/>
  </si>
  <si>
    <t>名前は苗字と名前の間にを全角スペースをいれておいてください</t>
    <rPh sb="0" eb="2">
      <t>ナマエ</t>
    </rPh>
    <rPh sb="3" eb="5">
      <t>ミョウジ</t>
    </rPh>
    <rPh sb="6" eb="8">
      <t>ナマエ</t>
    </rPh>
    <rPh sb="9" eb="10">
      <t>アイダ</t>
    </rPh>
    <rPh sb="12" eb="14">
      <t>ゼンカク</t>
    </rPh>
    <phoneticPr fontId="1"/>
  </si>
  <si>
    <t>※</t>
    <phoneticPr fontId="1"/>
  </si>
  <si>
    <t>★</t>
    <phoneticPr fontId="1"/>
  </si>
  <si>
    <t>次に「２．単」、「３．複」にそれぞれ申込む選手の情報を入力してください</t>
    <rPh sb="0" eb="1">
      <t>ツギ</t>
    </rPh>
    <rPh sb="5" eb="6">
      <t>タン</t>
    </rPh>
    <rPh sb="11" eb="12">
      <t>フク</t>
    </rPh>
    <rPh sb="18" eb="19">
      <t>モウ</t>
    </rPh>
    <rPh sb="19" eb="20">
      <t>コ</t>
    </rPh>
    <rPh sb="21" eb="23">
      <t>センシュ</t>
    </rPh>
    <rPh sb="24" eb="26">
      <t>ジョウホウ</t>
    </rPh>
    <rPh sb="27" eb="29">
      <t>ニュウリョク</t>
    </rPh>
    <phoneticPr fontId="1"/>
  </si>
  <si>
    <t>種目（男子単、女子単、男子複、女子複）はそれぞれドロップダウンリストから選択してください</t>
    <rPh sb="0" eb="2">
      <t>シュモク</t>
    </rPh>
    <rPh sb="3" eb="5">
      <t>ダンシ</t>
    </rPh>
    <rPh sb="5" eb="6">
      <t>タン</t>
    </rPh>
    <rPh sb="7" eb="9">
      <t>ジョシ</t>
    </rPh>
    <rPh sb="9" eb="10">
      <t>タン</t>
    </rPh>
    <rPh sb="11" eb="13">
      <t>ダンシ</t>
    </rPh>
    <rPh sb="13" eb="14">
      <t>フク</t>
    </rPh>
    <rPh sb="15" eb="17">
      <t>ジョシ</t>
    </rPh>
    <rPh sb="17" eb="18">
      <t>フク</t>
    </rPh>
    <rPh sb="36" eb="38">
      <t>センタク</t>
    </rPh>
    <phoneticPr fontId="1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</si>
  <si>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1"/>
  </si>
  <si>
    <t>記入が全て終わりましたら「1.申込書」に参加料の合計が表示されますのでご確認ください</t>
    <rPh sb="0" eb="2">
      <t>キニュウ</t>
    </rPh>
    <rPh sb="3" eb="4">
      <t>スベ</t>
    </rPh>
    <rPh sb="5" eb="6">
      <t>オ</t>
    </rPh>
    <rPh sb="15" eb="17">
      <t>モウシコミ</t>
    </rPh>
    <rPh sb="17" eb="18">
      <t>ショ</t>
    </rPh>
    <rPh sb="20" eb="23">
      <t>サンカリョウ</t>
    </rPh>
    <rPh sb="24" eb="26">
      <t>ゴウケイ</t>
    </rPh>
    <rPh sb="27" eb="29">
      <t>ヒョウジ</t>
    </rPh>
    <rPh sb="36" eb="38">
      <t>カクニン</t>
    </rPh>
    <phoneticPr fontId="1"/>
  </si>
  <si>
    <t>更新履歴</t>
    <rPh sb="0" eb="2">
      <t>コウシン</t>
    </rPh>
    <rPh sb="2" eb="4">
      <t>リレキ</t>
    </rPh>
    <phoneticPr fontId="1"/>
  </si>
  <si>
    <t>申込みファイル入力説明</t>
    <rPh sb="0" eb="2">
      <t>モウシコ</t>
    </rPh>
    <rPh sb="7" eb="9">
      <t>ニュウリョク</t>
    </rPh>
    <rPh sb="9" eb="11">
      <t>セツメイ</t>
    </rPh>
    <phoneticPr fontId="1"/>
  </si>
  <si>
    <r>
      <t xml:space="preserve">所　属
</t>
    </r>
    <r>
      <rPr>
        <sz val="9"/>
        <rFont val="ＭＳ Ｐゴシック"/>
        <family val="3"/>
        <charset val="128"/>
      </rPr>
      <t>（県協会登録のチーム名）</t>
    </r>
    <rPh sb="0" eb="1">
      <t>トコロ</t>
    </rPh>
    <rPh sb="2" eb="3">
      <t>ゾク</t>
    </rPh>
    <rPh sb="5" eb="6">
      <t>ケン</t>
    </rPh>
    <rPh sb="6" eb="8">
      <t>キョウカイ</t>
    </rPh>
    <rPh sb="8" eb="10">
      <t>トウロク</t>
    </rPh>
    <rPh sb="14" eb="15">
      <t>メイ</t>
    </rPh>
    <phoneticPr fontId="1"/>
  </si>
  <si>
    <r>
      <t xml:space="preserve">所　属
</t>
    </r>
    <r>
      <rPr>
        <sz val="9"/>
        <rFont val="ＭＳ Ｐゴシック"/>
        <family val="3"/>
        <charset val="128"/>
      </rPr>
      <t>（県協会登録のチーム名）</t>
    </r>
    <rPh sb="0" eb="1">
      <t>トコロ</t>
    </rPh>
    <rPh sb="2" eb="3">
      <t>ゾク</t>
    </rPh>
    <phoneticPr fontId="1"/>
  </si>
  <si>
    <t>所属は県協会に登録しているチーム名を記入してください</t>
    <rPh sb="0" eb="2">
      <t>ショゾク</t>
    </rPh>
    <rPh sb="3" eb="4">
      <t>ケン</t>
    </rPh>
    <rPh sb="4" eb="6">
      <t>キョウカイ</t>
    </rPh>
    <rPh sb="7" eb="9">
      <t>トウロク</t>
    </rPh>
    <rPh sb="16" eb="17">
      <t>メイ</t>
    </rPh>
    <phoneticPr fontId="1"/>
  </si>
  <si>
    <t>個人登録の場合は「個人登録」と記入してください</t>
    <rPh sb="0" eb="2">
      <t>コジン</t>
    </rPh>
    <rPh sb="2" eb="4">
      <t>トウロク</t>
    </rPh>
    <rPh sb="5" eb="7">
      <t>バアイ</t>
    </rPh>
    <rPh sb="9" eb="11">
      <t>コジン</t>
    </rPh>
    <rPh sb="11" eb="13">
      <t>トウロク</t>
    </rPh>
    <rPh sb="15" eb="17">
      <t>キニュウ</t>
    </rPh>
    <phoneticPr fontId="1"/>
  </si>
  <si>
    <t>×１８００円＝</t>
    <rPh sb="5" eb="6">
      <t>エン</t>
    </rPh>
    <phoneticPr fontId="1"/>
  </si>
  <si>
    <t>×３６００円＝</t>
    <rPh sb="5" eb="6">
      <t>エン</t>
    </rPh>
    <phoneticPr fontId="1"/>
  </si>
  <si>
    <r>
      <t xml:space="preserve">会員登録番号
</t>
    </r>
    <r>
      <rPr>
        <sz val="9"/>
        <rFont val="ＭＳ Ｐゴシック"/>
        <family val="3"/>
        <charset val="128"/>
      </rPr>
      <t>（10桁　必須）</t>
    </r>
    <rPh sb="0" eb="2">
      <t>カイイン</t>
    </rPh>
    <rPh sb="2" eb="4">
      <t>トウロク</t>
    </rPh>
    <rPh sb="4" eb="6">
      <t>バンゴウ</t>
    </rPh>
    <rPh sb="10" eb="11">
      <t>ケタ</t>
    </rPh>
    <rPh sb="12" eb="14">
      <t>ヒッス</t>
    </rPh>
    <phoneticPr fontId="1"/>
  </si>
  <si>
    <t>10桁の登録会員番号は必須ですので必ず記入してください</t>
    <rPh sb="2" eb="3">
      <t>ケタ</t>
    </rPh>
    <rPh sb="4" eb="6">
      <t>トウロク</t>
    </rPh>
    <rPh sb="6" eb="8">
      <t>カイイン</t>
    </rPh>
    <rPh sb="8" eb="10">
      <t>バンゴウ</t>
    </rPh>
    <rPh sb="11" eb="13">
      <t>ヒッス</t>
    </rPh>
    <rPh sb="17" eb="18">
      <t>カナラ</t>
    </rPh>
    <rPh sb="19" eb="21">
      <t>キニュウ</t>
    </rPh>
    <phoneticPr fontId="1"/>
  </si>
  <si>
    <t>注意）単複どちらか
しか出場できません</t>
    <phoneticPr fontId="1"/>
  </si>
  <si>
    <t>2021/7/8　139用に転用</t>
    <rPh sb="12" eb="13">
      <t>ヨウ</t>
    </rPh>
    <rPh sb="14" eb="16">
      <t>テンヨウ</t>
    </rPh>
    <phoneticPr fontId="1"/>
  </si>
  <si>
    <t>愛知県バドミントン協会　競技委員会　内田　公明　090-9949-6682　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ウチダ</t>
    </rPh>
    <rPh sb="21" eb="23">
      <t>コウメイ</t>
    </rPh>
    <phoneticPr fontId="1"/>
  </si>
  <si>
    <t>その他不明な点がありましたら　競技委員会　内田までお問合せください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1" eb="23">
      <t>ウチダ</t>
    </rPh>
    <rPh sb="26" eb="28">
      <t>トイアワ</t>
    </rPh>
    <phoneticPr fontId="1"/>
  </si>
  <si>
    <t>第140回　令和４年度春季愛知県新人バドミントン大会　申込書</t>
    <rPh sb="6" eb="8">
      <t>レイワ</t>
    </rPh>
    <rPh sb="11" eb="13">
      <t>シュンキ</t>
    </rPh>
    <rPh sb="27" eb="29">
      <t>モウシコミ</t>
    </rPh>
    <rPh sb="29" eb="30">
      <t>ショ</t>
    </rPh>
    <phoneticPr fontId="1"/>
  </si>
  <si>
    <t>令和4年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</si>
</sst>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Century"/>
      <family val="1"/>
    </font>
    <font>
      <sz val="9"/>
      <color indexed="55"/>
      <name val="ＭＳ 明朝"/>
      <family val="1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4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vertical="center" shrinkToFit="1"/>
    </xf>
    <xf numFmtId="0" fontId="10" fillId="0" borderId="8" xfId="0" applyFont="1" applyBorder="1">
      <alignment vertical="center"/>
    </xf>
    <xf numFmtId="3" fontId="10" fillId="0" borderId="8" xfId="0" applyNumberFormat="1" applyFont="1" applyBorder="1">
      <alignment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10" fillId="0" borderId="6" xfId="0" applyFont="1" applyBorder="1" applyAlignment="1">
      <alignment horizontal="right" vertical="center" shrinkToFit="1"/>
    </xf>
    <xf numFmtId="0" fontId="10" fillId="0" borderId="10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shrinkToFit="1"/>
    </xf>
    <xf numFmtId="0" fontId="10" fillId="0" borderId="11" xfId="0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 applyProtection="1">
      <alignment horizontal="center" vertical="center"/>
      <protection locked="0"/>
    </xf>
    <xf numFmtId="49" fontId="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7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Protection="1">
      <alignment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56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49" fontId="3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</xdr:colOff>
      <xdr:row>2</xdr:row>
      <xdr:rowOff>152400</xdr:rowOff>
    </xdr:from>
    <xdr:to>
      <xdr:col>16</xdr:col>
      <xdr:colOff>259080</xdr:colOff>
      <xdr:row>9</xdr:row>
      <xdr:rowOff>91440</xdr:rowOff>
    </xdr:to>
    <xdr:pic>
      <xdr:nvPicPr>
        <xdr:cNvPr id="3142" name="Picture 1" descr="2">
          <a:extLst>
            <a:ext uri="{FF2B5EF4-FFF2-40B4-BE49-F238E27FC236}">
              <a16:creationId xmlns:a16="http://schemas.microsoft.com/office/drawing/2014/main" id="{80D3ECFC-F1B2-46DF-BB08-6569C424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525780"/>
          <a:ext cx="388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91440</xdr:colOff>
      <xdr:row>10</xdr:row>
      <xdr:rowOff>129540</xdr:rowOff>
    </xdr:from>
    <xdr:to>
      <xdr:col>11</xdr:col>
      <xdr:colOff>601980</xdr:colOff>
      <xdr:row>14</xdr:row>
      <xdr:rowOff>15240</xdr:rowOff>
    </xdr:to>
    <xdr:pic>
      <xdr:nvPicPr>
        <xdr:cNvPr id="3143" name="Picture 2" descr="クリップボード01">
          <a:extLst>
            <a:ext uri="{FF2B5EF4-FFF2-40B4-BE49-F238E27FC236}">
              <a16:creationId xmlns:a16="http://schemas.microsoft.com/office/drawing/2014/main" id="{84A197AD-247E-4DD5-BA05-ADF46929E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1844040"/>
          <a:ext cx="11201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</xdr:colOff>
      <xdr:row>16</xdr:row>
      <xdr:rowOff>160020</xdr:rowOff>
    </xdr:from>
    <xdr:to>
      <xdr:col>16</xdr:col>
      <xdr:colOff>129540</xdr:colOff>
      <xdr:row>23</xdr:row>
      <xdr:rowOff>129540</xdr:rowOff>
    </xdr:to>
    <xdr:pic>
      <xdr:nvPicPr>
        <xdr:cNvPr id="3144" name="Picture 3" descr="3">
          <a:extLst>
            <a:ext uri="{FF2B5EF4-FFF2-40B4-BE49-F238E27FC236}">
              <a16:creationId xmlns:a16="http://schemas.microsoft.com/office/drawing/2014/main" id="{D5D16676-4717-4ACF-96AA-72FC70EA3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580" y="2880360"/>
          <a:ext cx="372618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showGridLines="0" tabSelected="1" workbookViewId="0"/>
  </sheetViews>
  <sheetFormatPr defaultRowHeight="13.2" x14ac:dyDescent="0.2"/>
  <cols>
    <col min="1" max="1" width="9" style="1" customWidth="1"/>
  </cols>
  <sheetData>
    <row r="2" spans="1:10" ht="16.2" x14ac:dyDescent="0.2">
      <c r="B2" s="56" t="s">
        <v>60</v>
      </c>
      <c r="C2" s="56"/>
      <c r="D2" s="56"/>
      <c r="E2" s="56"/>
      <c r="F2" s="56"/>
      <c r="G2" s="56"/>
    </row>
    <row r="4" spans="1:10" x14ac:dyDescent="0.2">
      <c r="A4" s="1" t="s">
        <v>0</v>
      </c>
      <c r="B4" s="3"/>
      <c r="C4" t="s">
        <v>6</v>
      </c>
    </row>
    <row r="5" spans="1:10" x14ac:dyDescent="0.2">
      <c r="B5" t="s">
        <v>7</v>
      </c>
    </row>
    <row r="7" spans="1:10" x14ac:dyDescent="0.2">
      <c r="A7" s="1" t="s">
        <v>0</v>
      </c>
      <c r="B7" t="s">
        <v>50</v>
      </c>
    </row>
    <row r="8" spans="1:10" x14ac:dyDescent="0.2">
      <c r="B8" t="s">
        <v>51</v>
      </c>
      <c r="J8" s="60"/>
    </row>
    <row r="10" spans="1:10" x14ac:dyDescent="0.2">
      <c r="A10" s="1" t="s">
        <v>29</v>
      </c>
      <c r="B10" t="s">
        <v>55</v>
      </c>
    </row>
    <row r="12" spans="1:10" x14ac:dyDescent="0.2">
      <c r="A12" s="1" t="s">
        <v>0</v>
      </c>
      <c r="B12" t="s">
        <v>56</v>
      </c>
    </row>
    <row r="14" spans="1:10" x14ac:dyDescent="0.2">
      <c r="A14" s="1" t="s">
        <v>0</v>
      </c>
      <c r="B14" t="s">
        <v>14</v>
      </c>
    </row>
    <row r="16" spans="1:10" x14ac:dyDescent="0.2">
      <c r="A16" s="1" t="s">
        <v>0</v>
      </c>
      <c r="B16" t="s">
        <v>13</v>
      </c>
    </row>
    <row r="17" spans="1:2" x14ac:dyDescent="0.2">
      <c r="B17" t="s">
        <v>30</v>
      </c>
    </row>
    <row r="19" spans="1:2" x14ac:dyDescent="0.2">
      <c r="A19" s="1" t="s">
        <v>0</v>
      </c>
      <c r="B19" t="s">
        <v>52</v>
      </c>
    </row>
    <row r="21" spans="1:2" x14ac:dyDescent="0.2">
      <c r="A21" s="1" t="s">
        <v>0</v>
      </c>
      <c r="B21" t="s">
        <v>68</v>
      </c>
    </row>
    <row r="22" spans="1:2" x14ac:dyDescent="0.2">
      <c r="B22" t="s">
        <v>5</v>
      </c>
    </row>
    <row r="24" spans="1:2" x14ac:dyDescent="0.2">
      <c r="A24" s="1" t="s">
        <v>29</v>
      </c>
      <c r="B24" t="s">
        <v>63</v>
      </c>
    </row>
    <row r="25" spans="1:2" x14ac:dyDescent="0.2">
      <c r="B25" t="s">
        <v>64</v>
      </c>
    </row>
    <row r="27" spans="1:2" x14ac:dyDescent="0.2">
      <c r="A27" s="1" t="s">
        <v>29</v>
      </c>
      <c r="B27" t="s">
        <v>57</v>
      </c>
    </row>
    <row r="29" spans="1:2" x14ac:dyDescent="0.2">
      <c r="A29" s="1" t="s">
        <v>29</v>
      </c>
      <c r="B29" t="s">
        <v>58</v>
      </c>
    </row>
    <row r="31" spans="1:2" x14ac:dyDescent="0.2">
      <c r="A31" s="1" t="s">
        <v>53</v>
      </c>
      <c r="B31" t="s">
        <v>72</v>
      </c>
    </row>
    <row r="33" spans="2:12" x14ac:dyDescent="0.2">
      <c r="B33" t="s">
        <v>71</v>
      </c>
    </row>
    <row r="34" spans="2:12" x14ac:dyDescent="0.2">
      <c r="L34" s="62" t="s">
        <v>59</v>
      </c>
    </row>
    <row r="35" spans="2:12" x14ac:dyDescent="0.2">
      <c r="L35" s="61" t="s">
        <v>70</v>
      </c>
    </row>
    <row r="36" spans="2:12" x14ac:dyDescent="0.2">
      <c r="L36" s="61"/>
    </row>
    <row r="37" spans="2:12" x14ac:dyDescent="0.2">
      <c r="L37" s="61"/>
    </row>
  </sheetData>
  <sheetProtection sheet="1" objects="1" scenarios="1"/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Normal="100" zoomScaleSheetLayoutView="100" workbookViewId="0">
      <selection activeCell="C15" sqref="C15"/>
    </sheetView>
  </sheetViews>
  <sheetFormatPr defaultColWidth="9" defaultRowHeight="14.4" x14ac:dyDescent="0.2"/>
  <cols>
    <col min="1" max="1" width="12.21875" style="2" customWidth="1"/>
    <col min="2" max="2" width="3.44140625" style="2" customWidth="1"/>
    <col min="3" max="3" width="5.44140625" style="2" customWidth="1"/>
    <col min="4" max="4" width="4.6640625" style="2" customWidth="1"/>
    <col min="5" max="5" width="29.21875" style="2" customWidth="1"/>
    <col min="6" max="6" width="10.44140625" style="2" customWidth="1"/>
    <col min="7" max="7" width="27.21875" style="2" customWidth="1"/>
    <col min="8" max="16384" width="9" style="2"/>
  </cols>
  <sheetData>
    <row r="1" spans="1:7" ht="20.25" customHeight="1" x14ac:dyDescent="0.2">
      <c r="A1" s="65" t="s">
        <v>73</v>
      </c>
      <c r="B1" s="65"/>
      <c r="C1" s="65"/>
      <c r="D1" s="65"/>
      <c r="E1" s="65"/>
      <c r="F1" s="65"/>
      <c r="G1" s="65"/>
    </row>
    <row r="3" spans="1:7" x14ac:dyDescent="0.2">
      <c r="A3" s="2" t="s">
        <v>1</v>
      </c>
    </row>
    <row r="4" spans="1:7" x14ac:dyDescent="0.2">
      <c r="G4" s="6" t="s">
        <v>18</v>
      </c>
    </row>
    <row r="5" spans="1:7" x14ac:dyDescent="0.2">
      <c r="A5" s="8" t="s">
        <v>74</v>
      </c>
      <c r="B5" s="54">
        <v>3</v>
      </c>
      <c r="C5" s="8" t="s">
        <v>2</v>
      </c>
      <c r="D5" s="55"/>
      <c r="E5" s="2" t="s">
        <v>3</v>
      </c>
    </row>
    <row r="7" spans="1:7" ht="30" customHeight="1" x14ac:dyDescent="0.2">
      <c r="A7" s="68" t="s">
        <v>11</v>
      </c>
      <c r="B7" s="69"/>
      <c r="C7" s="69" t="s">
        <v>4</v>
      </c>
      <c r="D7" s="69"/>
      <c r="E7" s="50"/>
      <c r="F7" s="4" t="s">
        <v>8</v>
      </c>
      <c r="G7" s="52"/>
    </row>
    <row r="8" spans="1:7" ht="30" customHeight="1" x14ac:dyDescent="0.2">
      <c r="A8" s="69"/>
      <c r="B8" s="69"/>
      <c r="C8" s="69" t="s">
        <v>9</v>
      </c>
      <c r="D8" s="69"/>
      <c r="E8" s="51"/>
      <c r="F8" s="7" t="s">
        <v>10</v>
      </c>
      <c r="G8" s="53"/>
    </row>
    <row r="10" spans="1:7" ht="34.5" customHeight="1" x14ac:dyDescent="0.2">
      <c r="A10" s="67" t="s">
        <v>17</v>
      </c>
      <c r="B10" s="67"/>
      <c r="C10" s="67"/>
      <c r="D10" s="67"/>
      <c r="E10" s="58"/>
      <c r="F10" s="7" t="s">
        <v>10</v>
      </c>
      <c r="G10" s="59"/>
    </row>
    <row r="11" spans="1:7" ht="39.9" customHeight="1" x14ac:dyDescent="0.3">
      <c r="A11" s="9"/>
      <c r="B11" s="10" t="s">
        <v>19</v>
      </c>
      <c r="C11" s="9">
        <f>'２．単'!G2+'２．単'!H2</f>
        <v>0</v>
      </c>
      <c r="D11" s="9" t="s">
        <v>20</v>
      </c>
      <c r="E11" s="9" t="s">
        <v>65</v>
      </c>
      <c r="F11" s="12">
        <f>C11*1800</f>
        <v>0</v>
      </c>
      <c r="G11" s="9" t="s">
        <v>27</v>
      </c>
    </row>
    <row r="12" spans="1:7" ht="30" customHeight="1" x14ac:dyDescent="0.3">
      <c r="A12" s="9"/>
      <c r="B12" s="10" t="s">
        <v>22</v>
      </c>
      <c r="C12" s="9">
        <f>'３．複'!G2+'３．複'!H2</f>
        <v>0</v>
      </c>
      <c r="D12" s="9" t="s">
        <v>23</v>
      </c>
      <c r="E12" s="9" t="s">
        <v>66</v>
      </c>
      <c r="F12" s="12">
        <f>C12*3600</f>
        <v>0</v>
      </c>
      <c r="G12" s="9" t="s">
        <v>27</v>
      </c>
    </row>
    <row r="13" spans="1:7" ht="30" customHeight="1" x14ac:dyDescent="0.3">
      <c r="A13" s="66" t="s">
        <v>24</v>
      </c>
      <c r="B13" s="66"/>
      <c r="C13" s="9">
        <f ca="1">'２．単'!G2+'２．単'!H2+'３．複'!G2*2+'３．複'!H2*2-'２．単'!F2</f>
        <v>0</v>
      </c>
      <c r="D13" s="9" t="s">
        <v>20</v>
      </c>
      <c r="E13" s="9" t="s">
        <v>25</v>
      </c>
      <c r="F13" s="12">
        <f ca="1">C13*100</f>
        <v>0</v>
      </c>
      <c r="G13" s="9" t="s">
        <v>21</v>
      </c>
    </row>
    <row r="14" spans="1:7" ht="30" customHeight="1" x14ac:dyDescent="0.3">
      <c r="A14" s="9"/>
      <c r="B14" s="9"/>
      <c r="C14" s="9"/>
      <c r="D14" s="9"/>
      <c r="E14" s="11" t="s">
        <v>26</v>
      </c>
      <c r="F14" s="12">
        <f ca="1">SUM(F11:F13)</f>
        <v>0</v>
      </c>
      <c r="G14" s="9" t="s">
        <v>21</v>
      </c>
    </row>
    <row r="16" spans="1:7" x14ac:dyDescent="0.2">
      <c r="A16" s="64" t="s">
        <v>69</v>
      </c>
      <c r="B16" s="65"/>
      <c r="C16" s="65"/>
      <c r="D16" s="65"/>
      <c r="E16" s="65"/>
      <c r="F16" s="65"/>
      <c r="G16" s="65"/>
    </row>
    <row r="17" spans="1:7" x14ac:dyDescent="0.2">
      <c r="A17" s="65"/>
      <c r="B17" s="65"/>
      <c r="C17" s="65"/>
      <c r="D17" s="65"/>
      <c r="E17" s="65"/>
      <c r="F17" s="65"/>
      <c r="G17" s="65"/>
    </row>
    <row r="18" spans="1:7" x14ac:dyDescent="0.2">
      <c r="A18" s="65"/>
      <c r="B18" s="65"/>
      <c r="C18" s="65"/>
      <c r="D18" s="65"/>
      <c r="E18" s="65"/>
      <c r="F18" s="65"/>
      <c r="G18" s="65"/>
    </row>
    <row r="19" spans="1:7" x14ac:dyDescent="0.2">
      <c r="A19" s="65"/>
      <c r="B19" s="65"/>
      <c r="C19" s="65"/>
      <c r="D19" s="65"/>
      <c r="E19" s="65"/>
      <c r="F19" s="65"/>
      <c r="G19" s="65"/>
    </row>
    <row r="20" spans="1:7" x14ac:dyDescent="0.2">
      <c r="A20" s="65"/>
      <c r="B20" s="65"/>
      <c r="C20" s="65"/>
      <c r="D20" s="65"/>
      <c r="E20" s="65"/>
      <c r="F20" s="65"/>
      <c r="G20" s="65"/>
    </row>
    <row r="21" spans="1:7" x14ac:dyDescent="0.2">
      <c r="A21" s="65"/>
      <c r="B21" s="65"/>
      <c r="C21" s="65"/>
      <c r="D21" s="65"/>
      <c r="E21" s="65"/>
      <c r="F21" s="65"/>
      <c r="G21" s="65"/>
    </row>
    <row r="22" spans="1:7" x14ac:dyDescent="0.2">
      <c r="A22" s="65"/>
      <c r="B22" s="65"/>
      <c r="C22" s="65"/>
      <c r="D22" s="65"/>
      <c r="E22" s="65"/>
      <c r="F22" s="65"/>
      <c r="G22" s="65"/>
    </row>
    <row r="23" spans="1:7" x14ac:dyDescent="0.2">
      <c r="A23" s="65"/>
      <c r="B23" s="65"/>
      <c r="C23" s="65"/>
      <c r="D23" s="65"/>
      <c r="E23" s="65"/>
      <c r="F23" s="65"/>
      <c r="G23" s="65"/>
    </row>
    <row r="24" spans="1:7" x14ac:dyDescent="0.2">
      <c r="A24" s="65"/>
      <c r="B24" s="65"/>
      <c r="C24" s="65"/>
      <c r="D24" s="65"/>
      <c r="E24" s="65"/>
      <c r="F24" s="65"/>
      <c r="G24" s="65"/>
    </row>
    <row r="25" spans="1:7" x14ac:dyDescent="0.2">
      <c r="A25" s="65"/>
      <c r="B25" s="65"/>
      <c r="C25" s="65"/>
      <c r="D25" s="65"/>
      <c r="E25" s="65"/>
      <c r="F25" s="65"/>
      <c r="G25" s="65"/>
    </row>
  </sheetData>
  <sheetProtection sheet="1" objects="1" scenarios="1"/>
  <mergeCells count="7">
    <mergeCell ref="A16:G25"/>
    <mergeCell ref="A13:B13"/>
    <mergeCell ref="A1:G1"/>
    <mergeCell ref="A10:D10"/>
    <mergeCell ref="A7:B8"/>
    <mergeCell ref="C7:D7"/>
    <mergeCell ref="C8:D8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workbookViewId="0">
      <selection activeCell="B3" sqref="B3"/>
    </sheetView>
  </sheetViews>
  <sheetFormatPr defaultRowHeight="20.100000000000001" customHeight="1" x14ac:dyDescent="0.2"/>
  <cols>
    <col min="1" max="1" width="15.6640625" style="5" customWidth="1"/>
    <col min="2" max="2" width="13" style="5" customWidth="1"/>
    <col min="3" max="3" width="15.33203125" style="5" customWidth="1"/>
    <col min="4" max="4" width="16.44140625" style="5" customWidth="1"/>
    <col min="5" max="5" width="20.6640625" style="5" customWidth="1"/>
    <col min="6" max="8" width="9" style="19" customWidth="1"/>
    <col min="9" max="13" width="3.6640625" style="57" customWidth="1"/>
  </cols>
  <sheetData>
    <row r="1" spans="1:13" ht="30" customHeight="1" x14ac:dyDescent="0.2">
      <c r="A1" s="70" t="str">
        <f>IF('１．申込書'!E7="","",'１．申込書'!E7)</f>
        <v/>
      </c>
      <c r="B1" s="70"/>
      <c r="C1" s="70"/>
      <c r="D1" s="70" t="str">
        <f>IF('１．申込書'!G7="","",'１．申込書'!G7)</f>
        <v/>
      </c>
      <c r="E1" s="70"/>
      <c r="F1" s="19" t="s">
        <v>38</v>
      </c>
      <c r="G1" s="19" t="s">
        <v>36</v>
      </c>
      <c r="H1" s="19" t="s">
        <v>37</v>
      </c>
      <c r="M1" s="57" t="str">
        <f ca="1">IF(INDIRECT("E1")="","",INDIRECT("E1"))</f>
        <v/>
      </c>
    </row>
    <row r="2" spans="1:13" ht="30" customHeight="1" x14ac:dyDescent="0.2">
      <c r="A2" s="13" t="s">
        <v>28</v>
      </c>
      <c r="B2" s="14" t="s">
        <v>67</v>
      </c>
      <c r="C2" s="14" t="s">
        <v>15</v>
      </c>
      <c r="D2" s="15" t="s">
        <v>12</v>
      </c>
      <c r="E2" s="16" t="s">
        <v>62</v>
      </c>
      <c r="F2" s="19">
        <f ca="1">COUNTIF(F3:F42,"●")</f>
        <v>0</v>
      </c>
      <c r="G2" s="19">
        <f>COUNTIF(A:A,"男子単")</f>
        <v>0</v>
      </c>
      <c r="H2" s="19">
        <f>COUNTIF(A:A,"女子単")</f>
        <v>0</v>
      </c>
    </row>
    <row r="3" spans="1:13" ht="20.100000000000001" customHeight="1" x14ac:dyDescent="0.2">
      <c r="A3" s="47"/>
      <c r="B3" s="48"/>
      <c r="C3" s="48"/>
      <c r="D3" s="48"/>
      <c r="E3" s="49"/>
      <c r="F3" s="19" t="str">
        <f ca="1">IF(J3="","",IF(ISERROR(VLOOKUP(J3,'３．複'!J:J,1,FALSE)),"","●"))</f>
        <v/>
      </c>
      <c r="I3" s="57" t="str">
        <f ca="1">IF(INDIRECT("A3")="","",INDIRECT("A3"))</f>
        <v/>
      </c>
      <c r="J3" s="57" t="str">
        <f ca="1">IF(INDIRECT("B3")="","",INDIRECT("B3"))</f>
        <v/>
      </c>
      <c r="K3" s="57" t="str">
        <f ca="1">IF(INDIRECT("C3")="","",INDIRECT("C3"))</f>
        <v/>
      </c>
      <c r="L3" s="57" t="str">
        <f ca="1">IF(INDIRECT("D3")="","",INDIRECT("D3"))</f>
        <v/>
      </c>
      <c r="M3" s="57" t="str">
        <f ca="1">IF(INDIRECT("E3")="","",INDIRECT("E3"))</f>
        <v/>
      </c>
    </row>
    <row r="4" spans="1:13" ht="20.100000000000001" customHeight="1" x14ac:dyDescent="0.2">
      <c r="A4" s="47"/>
      <c r="B4" s="63"/>
      <c r="C4" s="48"/>
      <c r="D4" s="48"/>
      <c r="E4" s="49"/>
      <c r="F4" s="19" t="str">
        <f ca="1">IF(J4="","",IF(ISERROR(VLOOKUP(J4,'３．複'!J:J,1,FALSE)),"","●"))</f>
        <v/>
      </c>
      <c r="I4" s="57" t="str">
        <f ca="1">IF(INDIRECT("A4")="","",INDIRECT("A4"))</f>
        <v/>
      </c>
      <c r="J4" s="57" t="str">
        <f ca="1">IF(INDIRECT("B4")="","",INDIRECT("B4"))</f>
        <v/>
      </c>
      <c r="K4" s="57" t="str">
        <f ca="1">IF(INDIRECT("C4")="","",INDIRECT("C4"))</f>
        <v/>
      </c>
      <c r="L4" s="57" t="str">
        <f ca="1">IF(INDIRECT("D4")="","",INDIRECT("D4"))</f>
        <v/>
      </c>
      <c r="M4" s="57" t="str">
        <f ca="1">IF(INDIRECT("E4")="","",INDIRECT("E4"))</f>
        <v/>
      </c>
    </row>
    <row r="5" spans="1:13" ht="20.100000000000001" customHeight="1" x14ac:dyDescent="0.2">
      <c r="A5" s="47"/>
      <c r="B5" s="48"/>
      <c r="C5" s="48"/>
      <c r="D5" s="48"/>
      <c r="E5" s="49"/>
      <c r="F5" s="19" t="str">
        <f ca="1">IF(J5="","",IF(ISERROR(VLOOKUP(J5,'３．複'!J:J,1,FALSE)),"","●"))</f>
        <v/>
      </c>
      <c r="I5" s="57" t="str">
        <f ca="1">IF(INDIRECT("A5")="","",INDIRECT("A5"))</f>
        <v/>
      </c>
      <c r="J5" s="57" t="str">
        <f ca="1">IF(INDIRECT("B5")="","",INDIRECT("B5"))</f>
        <v/>
      </c>
      <c r="K5" s="57" t="str">
        <f ca="1">IF(INDIRECT("C5")="","",INDIRECT("C5"))</f>
        <v/>
      </c>
      <c r="L5" s="57" t="str">
        <f ca="1">IF(INDIRECT("D5")="","",INDIRECT("D5"))</f>
        <v/>
      </c>
      <c r="M5" s="57" t="str">
        <f ca="1">IF(INDIRECT("E5")="","",INDIRECT("E5"))</f>
        <v/>
      </c>
    </row>
    <row r="6" spans="1:13" ht="20.100000000000001" customHeight="1" x14ac:dyDescent="0.2">
      <c r="A6" s="47"/>
      <c r="B6" s="48"/>
      <c r="C6" s="48"/>
      <c r="D6" s="48"/>
      <c r="E6" s="49"/>
      <c r="F6" s="19" t="str">
        <f ca="1">IF(J6="","",IF(ISERROR(VLOOKUP(J6,'３．複'!J:J,1,FALSE)),"","●"))</f>
        <v/>
      </c>
      <c r="I6" s="57" t="str">
        <f ca="1">IF(INDIRECT("A6")="","",INDIRECT("A6"))</f>
        <v/>
      </c>
      <c r="J6" s="57" t="str">
        <f ca="1">IF(INDIRECT("B6")="","",INDIRECT("B6"))</f>
        <v/>
      </c>
      <c r="K6" s="57" t="str">
        <f ca="1">IF(INDIRECT("C6")="","",INDIRECT("C6"))</f>
        <v/>
      </c>
      <c r="L6" s="57" t="str">
        <f ca="1">IF(INDIRECT("D6")="","",INDIRECT("D6"))</f>
        <v/>
      </c>
      <c r="M6" s="57" t="str">
        <f ca="1">IF(INDIRECT("E6")="","",INDIRECT("E6"))</f>
        <v/>
      </c>
    </row>
    <row r="7" spans="1:13" ht="20.100000000000001" customHeight="1" x14ac:dyDescent="0.2">
      <c r="A7" s="47"/>
      <c r="B7" s="63"/>
      <c r="C7" s="48"/>
      <c r="D7" s="48"/>
      <c r="E7" s="49"/>
      <c r="F7" s="19" t="str">
        <f ca="1">IF(J7="","",IF(ISERROR(VLOOKUP(J7,'３．複'!J:J,1,FALSE)),"","●"))</f>
        <v/>
      </c>
      <c r="I7" s="57" t="str">
        <f ca="1">IF(INDIRECT("A7")="","",INDIRECT("A7"))</f>
        <v/>
      </c>
      <c r="J7" s="57" t="str">
        <f ca="1">IF(INDIRECT("B7")="","",INDIRECT("B7"))</f>
        <v/>
      </c>
      <c r="K7" s="57" t="str">
        <f ca="1">IF(INDIRECT("C7")="","",INDIRECT("C7"))</f>
        <v/>
      </c>
      <c r="L7" s="57" t="str">
        <f ca="1">IF(INDIRECT("D7")="","",INDIRECT("D7"))</f>
        <v/>
      </c>
      <c r="M7" s="57" t="str">
        <f ca="1">IF(INDIRECT("E7")="","",INDIRECT("E7"))</f>
        <v/>
      </c>
    </row>
    <row r="8" spans="1:13" ht="20.100000000000001" customHeight="1" x14ac:dyDescent="0.2">
      <c r="A8" s="47"/>
      <c r="B8" s="48"/>
      <c r="C8" s="48"/>
      <c r="D8" s="48"/>
      <c r="E8" s="49"/>
      <c r="F8" s="19" t="str">
        <f ca="1">IF(J8="","",IF(ISERROR(VLOOKUP(J8,'３．複'!J:J,1,FALSE)),"","●"))</f>
        <v/>
      </c>
      <c r="I8" s="57" t="str">
        <f ca="1">IF(INDIRECT("A8")="","",INDIRECT("A8"))</f>
        <v/>
      </c>
      <c r="J8" s="57" t="str">
        <f ca="1">IF(INDIRECT("B8")="","",INDIRECT("B8"))</f>
        <v/>
      </c>
      <c r="K8" s="57" t="str">
        <f ca="1">IF(INDIRECT("C8")="","",INDIRECT("C8"))</f>
        <v/>
      </c>
      <c r="L8" s="57" t="str">
        <f ca="1">IF(INDIRECT("D8")="","",INDIRECT("D8"))</f>
        <v/>
      </c>
      <c r="M8" s="57" t="str">
        <f ca="1">IF(INDIRECT("E8")="","",INDIRECT("E8"))</f>
        <v/>
      </c>
    </row>
    <row r="9" spans="1:13" ht="20.100000000000001" customHeight="1" x14ac:dyDescent="0.2">
      <c r="A9" s="47"/>
      <c r="B9" s="48"/>
      <c r="C9" s="48"/>
      <c r="D9" s="48"/>
      <c r="E9" s="49"/>
      <c r="F9" s="19" t="str">
        <f ca="1">IF(J9="","",IF(ISERROR(VLOOKUP(J9,'３．複'!J:J,1,FALSE)),"","●"))</f>
        <v/>
      </c>
      <c r="I9" s="57" t="str">
        <f ca="1">IF(INDIRECT("A9")="","",INDIRECT("A9"))</f>
        <v/>
      </c>
      <c r="J9" s="57" t="str">
        <f ca="1">IF(INDIRECT("B9")="","",INDIRECT("B9"))</f>
        <v/>
      </c>
      <c r="K9" s="57" t="str">
        <f ca="1">IF(INDIRECT("C9")="","",INDIRECT("C9"))</f>
        <v/>
      </c>
      <c r="L9" s="57" t="str">
        <f ca="1">IF(INDIRECT("D9")="","",INDIRECT("D9"))</f>
        <v/>
      </c>
      <c r="M9" s="57" t="str">
        <f ca="1">IF(INDIRECT("E9")="","",INDIRECT("E9"))</f>
        <v/>
      </c>
    </row>
    <row r="10" spans="1:13" ht="20.100000000000001" customHeight="1" x14ac:dyDescent="0.2">
      <c r="A10" s="47"/>
      <c r="B10" s="63"/>
      <c r="C10" s="48"/>
      <c r="D10" s="48"/>
      <c r="E10" s="49"/>
      <c r="F10" s="19" t="str">
        <f ca="1">IF(J10="","",IF(ISERROR(VLOOKUP(J10,'３．複'!J:J,1,FALSE)),"","●"))</f>
        <v/>
      </c>
      <c r="I10" s="57" t="str">
        <f ca="1">IF(INDIRECT("A10")="","",INDIRECT("A10"))</f>
        <v/>
      </c>
      <c r="J10" s="57" t="str">
        <f ca="1">IF(INDIRECT("B10")="","",INDIRECT("B10"))</f>
        <v/>
      </c>
      <c r="K10" s="57" t="str">
        <f ca="1">IF(INDIRECT("C10")="","",INDIRECT("C10"))</f>
        <v/>
      </c>
      <c r="L10" s="57" t="str">
        <f ca="1">IF(INDIRECT("D10")="","",INDIRECT("D10"))</f>
        <v/>
      </c>
      <c r="M10" s="57" t="str">
        <f ca="1">IF(INDIRECT("E10")="","",INDIRECT("E10"))</f>
        <v/>
      </c>
    </row>
    <row r="11" spans="1:13" ht="20.100000000000001" customHeight="1" x14ac:dyDescent="0.2">
      <c r="A11" s="47"/>
      <c r="B11" s="48"/>
      <c r="C11" s="48"/>
      <c r="D11" s="48"/>
      <c r="E11" s="49"/>
      <c r="F11" s="19" t="str">
        <f ca="1">IF(J11="","",IF(ISERROR(VLOOKUP(J11,'３．複'!J:J,1,FALSE)),"","●"))</f>
        <v/>
      </c>
      <c r="I11" s="57" t="str">
        <f ca="1">IF(INDIRECT("A11")="","",INDIRECT("A11"))</f>
        <v/>
      </c>
      <c r="J11" s="57" t="str">
        <f ca="1">IF(INDIRECT("B11")="","",INDIRECT("B11"))</f>
        <v/>
      </c>
      <c r="K11" s="57" t="str">
        <f ca="1">IF(INDIRECT("C11")="","",INDIRECT("C11"))</f>
        <v/>
      </c>
      <c r="L11" s="57" t="str">
        <f ca="1">IF(INDIRECT("D11")="","",INDIRECT("D11"))</f>
        <v/>
      </c>
      <c r="M11" s="57" t="str">
        <f ca="1">IF(INDIRECT("E11")="","",INDIRECT("E11"))</f>
        <v/>
      </c>
    </row>
    <row r="12" spans="1:13" ht="20.100000000000001" customHeight="1" x14ac:dyDescent="0.2">
      <c r="A12" s="47"/>
      <c r="B12" s="48"/>
      <c r="C12" s="48"/>
      <c r="D12" s="48"/>
      <c r="E12" s="49"/>
      <c r="F12" s="19" t="str">
        <f ca="1">IF(J12="","",IF(ISERROR(VLOOKUP(J12,'３．複'!J:J,1,FALSE)),"","●"))</f>
        <v/>
      </c>
      <c r="I12" s="57" t="str">
        <f ca="1">IF(INDIRECT("A12")="","",INDIRECT("A12"))</f>
        <v/>
      </c>
      <c r="J12" s="57" t="str">
        <f ca="1">IF(INDIRECT("B12")="","",INDIRECT("B12"))</f>
        <v/>
      </c>
      <c r="K12" s="57" t="str">
        <f ca="1">IF(INDIRECT("C12")="","",INDIRECT("C12"))</f>
        <v/>
      </c>
      <c r="L12" s="57" t="str">
        <f ca="1">IF(INDIRECT("D12")="","",INDIRECT("D12"))</f>
        <v/>
      </c>
      <c r="M12" s="57" t="str">
        <f ca="1">IF(INDIRECT("E12")="","",INDIRECT("E12"))</f>
        <v/>
      </c>
    </row>
    <row r="13" spans="1:13" ht="20.100000000000001" customHeight="1" x14ac:dyDescent="0.2">
      <c r="A13" s="47"/>
      <c r="B13" s="63"/>
      <c r="C13" s="48"/>
      <c r="D13" s="48"/>
      <c r="E13" s="49"/>
      <c r="F13" s="19" t="str">
        <f ca="1">IF(J13="","",IF(ISERROR(VLOOKUP(J13,'３．複'!J:J,1,FALSE)),"","●"))</f>
        <v/>
      </c>
      <c r="I13" s="57" t="str">
        <f ca="1">IF(INDIRECT("A13")="","",INDIRECT("A13"))</f>
        <v/>
      </c>
      <c r="J13" s="57" t="str">
        <f ca="1">IF(INDIRECT("B13")="","",INDIRECT("B13"))</f>
        <v/>
      </c>
      <c r="K13" s="57" t="str">
        <f ca="1">IF(INDIRECT("C13")="","",INDIRECT("C13"))</f>
        <v/>
      </c>
      <c r="L13" s="57" t="str">
        <f ca="1">IF(INDIRECT("D13")="","",INDIRECT("D13"))</f>
        <v/>
      </c>
      <c r="M13" s="57" t="str">
        <f ca="1">IF(INDIRECT("E13")="","",INDIRECT("E13"))</f>
        <v/>
      </c>
    </row>
    <row r="14" spans="1:13" ht="20.100000000000001" customHeight="1" x14ac:dyDescent="0.2">
      <c r="A14" s="47"/>
      <c r="B14" s="48"/>
      <c r="C14" s="48"/>
      <c r="D14" s="48"/>
      <c r="E14" s="49"/>
      <c r="F14" s="19" t="str">
        <f ca="1">IF(J14="","",IF(ISERROR(VLOOKUP(J14,'３．複'!J:J,1,FALSE)),"","●"))</f>
        <v/>
      </c>
      <c r="I14" s="57" t="str">
        <f ca="1">IF(INDIRECT("A14")="","",INDIRECT("A14"))</f>
        <v/>
      </c>
      <c r="J14" s="57" t="str">
        <f ca="1">IF(INDIRECT("B14")="","",INDIRECT("B14"))</f>
        <v/>
      </c>
      <c r="K14" s="57" t="str">
        <f ca="1">IF(INDIRECT("C14")="","",INDIRECT("C14"))</f>
        <v/>
      </c>
      <c r="L14" s="57" t="str">
        <f ca="1">IF(INDIRECT("D14")="","",INDIRECT("D14"))</f>
        <v/>
      </c>
      <c r="M14" s="57" t="str">
        <f ca="1">IF(INDIRECT("E14")="","",INDIRECT("E14"))</f>
        <v/>
      </c>
    </row>
    <row r="15" spans="1:13" ht="20.100000000000001" customHeight="1" x14ac:dyDescent="0.2">
      <c r="A15" s="47"/>
      <c r="B15" s="48"/>
      <c r="C15" s="48"/>
      <c r="D15" s="48"/>
      <c r="E15" s="49"/>
      <c r="F15" s="19" t="str">
        <f ca="1">IF(J15="","",IF(ISERROR(VLOOKUP(J15,'３．複'!J:J,1,FALSE)),"","●"))</f>
        <v/>
      </c>
      <c r="I15" s="57" t="str">
        <f ca="1">IF(INDIRECT("A15")="","",INDIRECT("A15"))</f>
        <v/>
      </c>
      <c r="J15" s="57" t="str">
        <f ca="1">IF(INDIRECT("B15")="","",INDIRECT("B15"))</f>
        <v/>
      </c>
      <c r="K15" s="57" t="str">
        <f ca="1">IF(INDIRECT("C15")="","",INDIRECT("C15"))</f>
        <v/>
      </c>
      <c r="L15" s="57" t="str">
        <f ca="1">IF(INDIRECT("D15")="","",INDIRECT("D15"))</f>
        <v/>
      </c>
      <c r="M15" s="57" t="str">
        <f ca="1">IF(INDIRECT("E15")="","",INDIRECT("E15"))</f>
        <v/>
      </c>
    </row>
    <row r="16" spans="1:13" ht="20.100000000000001" customHeight="1" x14ac:dyDescent="0.2">
      <c r="A16" s="47"/>
      <c r="B16" s="63"/>
      <c r="C16" s="48"/>
      <c r="D16" s="48"/>
      <c r="E16" s="49"/>
      <c r="F16" s="19" t="str">
        <f ca="1">IF(J16="","",IF(ISERROR(VLOOKUP(J16,'３．複'!J:J,1,FALSE)),"","●"))</f>
        <v/>
      </c>
      <c r="I16" s="57" t="str">
        <f ca="1">IF(INDIRECT("A16")="","",INDIRECT("A16"))</f>
        <v/>
      </c>
      <c r="J16" s="57" t="str">
        <f ca="1">IF(INDIRECT("B16")="","",INDIRECT("B16"))</f>
        <v/>
      </c>
      <c r="K16" s="57" t="str">
        <f ca="1">IF(INDIRECT("C16")="","",INDIRECT("C16"))</f>
        <v/>
      </c>
      <c r="L16" s="57" t="str">
        <f ca="1">IF(INDIRECT("D16")="","",INDIRECT("D16"))</f>
        <v/>
      </c>
      <c r="M16" s="57" t="str">
        <f ca="1">IF(INDIRECT("E16")="","",INDIRECT("E16"))</f>
        <v/>
      </c>
    </row>
    <row r="17" spans="1:13" ht="20.100000000000001" customHeight="1" x14ac:dyDescent="0.2">
      <c r="A17" s="47"/>
      <c r="B17" s="48"/>
      <c r="C17" s="48"/>
      <c r="D17" s="48"/>
      <c r="E17" s="49"/>
      <c r="F17" s="19" t="str">
        <f ca="1">IF(J17="","",IF(ISERROR(VLOOKUP(J17,'３．複'!J:J,1,FALSE)),"","●"))</f>
        <v/>
      </c>
      <c r="I17" s="57" t="str">
        <f ca="1">IF(INDIRECT("A17")="","",INDIRECT("A17"))</f>
        <v/>
      </c>
      <c r="J17" s="57" t="str">
        <f ca="1">IF(INDIRECT("B17")="","",INDIRECT("B17"))</f>
        <v/>
      </c>
      <c r="K17" s="57" t="str">
        <f ca="1">IF(INDIRECT("C17")="","",INDIRECT("C17"))</f>
        <v/>
      </c>
      <c r="L17" s="57" t="str">
        <f ca="1">IF(INDIRECT("D17")="","",INDIRECT("D17"))</f>
        <v/>
      </c>
      <c r="M17" s="57" t="str">
        <f ca="1">IF(INDIRECT("E17")="","",INDIRECT("E17"))</f>
        <v/>
      </c>
    </row>
    <row r="18" spans="1:13" ht="20.100000000000001" customHeight="1" x14ac:dyDescent="0.2">
      <c r="A18" s="47"/>
      <c r="B18" s="48"/>
      <c r="C18" s="48"/>
      <c r="D18" s="48"/>
      <c r="E18" s="49"/>
      <c r="F18" s="19" t="str">
        <f ca="1">IF(J18="","",IF(ISERROR(VLOOKUP(J18,'３．複'!J:J,1,FALSE)),"","●"))</f>
        <v/>
      </c>
      <c r="I18" s="57" t="str">
        <f ca="1">IF(INDIRECT("A18")="","",INDIRECT("A18"))</f>
        <v/>
      </c>
      <c r="J18" s="57" t="str">
        <f ca="1">IF(INDIRECT("B18")="","",INDIRECT("B18"))</f>
        <v/>
      </c>
      <c r="K18" s="57" t="str">
        <f ca="1">IF(INDIRECT("C18")="","",INDIRECT("C18"))</f>
        <v/>
      </c>
      <c r="L18" s="57" t="str">
        <f ca="1">IF(INDIRECT("D18")="","",INDIRECT("D18"))</f>
        <v/>
      </c>
      <c r="M18" s="57" t="str">
        <f ca="1">IF(INDIRECT("E18")="","",INDIRECT("E18"))</f>
        <v/>
      </c>
    </row>
    <row r="19" spans="1:13" ht="20.100000000000001" customHeight="1" x14ac:dyDescent="0.2">
      <c r="A19" s="47"/>
      <c r="B19" s="48"/>
      <c r="C19" s="48"/>
      <c r="D19" s="48"/>
      <c r="E19" s="49"/>
      <c r="F19" s="19" t="str">
        <f ca="1">IF(J19="","",IF(ISERROR(VLOOKUP(J19,'３．複'!J:J,1,FALSE)),"","●"))</f>
        <v/>
      </c>
      <c r="I19" s="57" t="str">
        <f ca="1">IF(INDIRECT("A19")="","",INDIRECT("A19"))</f>
        <v/>
      </c>
      <c r="J19" s="57" t="str">
        <f ca="1">IF(INDIRECT("B19")="","",INDIRECT("B19"))</f>
        <v/>
      </c>
      <c r="K19" s="57" t="str">
        <f ca="1">IF(INDIRECT("C19")="","",INDIRECT("C19"))</f>
        <v/>
      </c>
      <c r="L19" s="57" t="str">
        <f ca="1">IF(INDIRECT("D19")="","",INDIRECT("D19"))</f>
        <v/>
      </c>
      <c r="M19" s="57" t="str">
        <f ca="1">IF(INDIRECT("E19")="","",INDIRECT("E19"))</f>
        <v/>
      </c>
    </row>
    <row r="20" spans="1:13" ht="20.100000000000001" customHeight="1" x14ac:dyDescent="0.2">
      <c r="A20" s="47"/>
      <c r="B20" s="48"/>
      <c r="C20" s="48"/>
      <c r="D20" s="48"/>
      <c r="E20" s="49"/>
      <c r="F20" s="19" t="str">
        <f ca="1">IF(J20="","",IF(ISERROR(VLOOKUP(J20,'３．複'!J:J,1,FALSE)),"","●"))</f>
        <v/>
      </c>
      <c r="I20" s="57" t="str">
        <f ca="1">IF(INDIRECT("A20")="","",INDIRECT("A20"))</f>
        <v/>
      </c>
      <c r="J20" s="57" t="str">
        <f ca="1">IF(INDIRECT("B20")="","",INDIRECT("B20"))</f>
        <v/>
      </c>
      <c r="K20" s="57" t="str">
        <f ca="1">IF(INDIRECT("C20")="","",INDIRECT("C20"))</f>
        <v/>
      </c>
      <c r="L20" s="57" t="str">
        <f ca="1">IF(INDIRECT("D20")="","",INDIRECT("D20"))</f>
        <v/>
      </c>
      <c r="M20" s="57" t="str">
        <f ca="1">IF(INDIRECT("E20")="","",INDIRECT("E20"))</f>
        <v/>
      </c>
    </row>
    <row r="21" spans="1:13" ht="20.100000000000001" customHeight="1" x14ac:dyDescent="0.2">
      <c r="A21" s="47"/>
      <c r="B21" s="48"/>
      <c r="C21" s="48"/>
      <c r="D21" s="48"/>
      <c r="E21" s="49"/>
      <c r="F21" s="19" t="str">
        <f ca="1">IF(J21="","",IF(ISERROR(VLOOKUP(J21,'３．複'!J:J,1,FALSE)),"","●"))</f>
        <v/>
      </c>
      <c r="I21" s="57" t="str">
        <f ca="1">IF(INDIRECT("A21")="","",INDIRECT("A21"))</f>
        <v/>
      </c>
      <c r="J21" s="57" t="str">
        <f ca="1">IF(INDIRECT("B21")="","",INDIRECT("B21"))</f>
        <v/>
      </c>
      <c r="K21" s="57" t="str">
        <f ca="1">IF(INDIRECT("C21")="","",INDIRECT("C21"))</f>
        <v/>
      </c>
      <c r="L21" s="57" t="str">
        <f ca="1">IF(INDIRECT("D21")="","",INDIRECT("D21"))</f>
        <v/>
      </c>
      <c r="M21" s="57" t="str">
        <f ca="1">IF(INDIRECT("E21")="","",INDIRECT("E21"))</f>
        <v/>
      </c>
    </row>
    <row r="22" spans="1:13" ht="20.100000000000001" customHeight="1" x14ac:dyDescent="0.2">
      <c r="A22" s="47"/>
      <c r="B22" s="48"/>
      <c r="C22" s="48"/>
      <c r="D22" s="48"/>
      <c r="E22" s="49"/>
      <c r="F22" s="19" t="str">
        <f ca="1">IF(J22="","",IF(ISERROR(VLOOKUP(J22,'３．複'!J:J,1,FALSE)),"","●"))</f>
        <v/>
      </c>
      <c r="I22" s="57" t="str">
        <f ca="1">IF(INDIRECT("A22")="","",INDIRECT("A22"))</f>
        <v/>
      </c>
      <c r="J22" s="57" t="str">
        <f ca="1">IF(INDIRECT("B22")="","",INDIRECT("B22"))</f>
        <v/>
      </c>
      <c r="K22" s="57" t="str">
        <f ca="1">IF(INDIRECT("C22")="","",INDIRECT("C22"))</f>
        <v/>
      </c>
      <c r="L22" s="57" t="str">
        <f ca="1">IF(INDIRECT("D22")="","",INDIRECT("D22"))</f>
        <v/>
      </c>
      <c r="M22" s="57" t="str">
        <f ca="1">IF(INDIRECT("E22")="","",INDIRECT("E22"))</f>
        <v/>
      </c>
    </row>
    <row r="23" spans="1:13" ht="20.100000000000001" customHeight="1" x14ac:dyDescent="0.2">
      <c r="A23" s="47"/>
      <c r="B23" s="48"/>
      <c r="C23" s="48"/>
      <c r="D23" s="48"/>
      <c r="E23" s="49"/>
      <c r="F23" s="19" t="str">
        <f ca="1">IF(J23="","",IF(ISERROR(VLOOKUP(J23,'３．複'!J:J,1,FALSE)),"","●"))</f>
        <v/>
      </c>
      <c r="I23" s="57" t="str">
        <f ca="1">IF(INDIRECT("A23")="","",INDIRECT("A23"))</f>
        <v/>
      </c>
      <c r="J23" s="57" t="str">
        <f ca="1">IF(INDIRECT("B23")="","",INDIRECT("B23"))</f>
        <v/>
      </c>
      <c r="K23" s="57" t="str">
        <f ca="1">IF(INDIRECT("C23")="","",INDIRECT("C23"))</f>
        <v/>
      </c>
      <c r="L23" s="57" t="str">
        <f ca="1">IF(INDIRECT("D23")="","",INDIRECT("D23"))</f>
        <v/>
      </c>
      <c r="M23" s="57" t="str">
        <f ca="1">IF(INDIRECT("E23")="","",INDIRECT("E23"))</f>
        <v/>
      </c>
    </row>
    <row r="24" spans="1:13" ht="20.100000000000001" customHeight="1" x14ac:dyDescent="0.2">
      <c r="A24" s="47"/>
      <c r="B24" s="48"/>
      <c r="C24" s="48"/>
      <c r="D24" s="48"/>
      <c r="E24" s="49"/>
      <c r="F24" s="19" t="str">
        <f ca="1">IF(J24="","",IF(ISERROR(VLOOKUP(J24,'３．複'!J:J,1,FALSE)),"","●"))</f>
        <v/>
      </c>
      <c r="I24" s="57" t="str">
        <f ca="1">IF(INDIRECT("A24")="","",INDIRECT("A24"))</f>
        <v/>
      </c>
      <c r="J24" s="57" t="str">
        <f ca="1">IF(INDIRECT("B24")="","",INDIRECT("B24"))</f>
        <v/>
      </c>
      <c r="K24" s="57" t="str">
        <f ca="1">IF(INDIRECT("C24")="","",INDIRECT("C24"))</f>
        <v/>
      </c>
      <c r="L24" s="57" t="str">
        <f ca="1">IF(INDIRECT("D24")="","",INDIRECT("D24"))</f>
        <v/>
      </c>
      <c r="M24" s="57" t="str">
        <f ca="1">IF(INDIRECT("E24")="","",INDIRECT("E24"))</f>
        <v/>
      </c>
    </row>
    <row r="25" spans="1:13" ht="20.100000000000001" customHeight="1" x14ac:dyDescent="0.2">
      <c r="A25" s="47"/>
      <c r="B25" s="48"/>
      <c r="C25" s="48"/>
      <c r="D25" s="48"/>
      <c r="E25" s="49"/>
      <c r="F25" s="19" t="str">
        <f ca="1">IF(J25="","",IF(ISERROR(VLOOKUP(J25,'３．複'!J:J,1,FALSE)),"","●"))</f>
        <v/>
      </c>
      <c r="I25" s="57" t="str">
        <f ca="1">IF(INDIRECT("A25")="","",INDIRECT("A25"))</f>
        <v/>
      </c>
      <c r="J25" s="57" t="str">
        <f ca="1">IF(INDIRECT("B25")="","",INDIRECT("B25"))</f>
        <v/>
      </c>
      <c r="K25" s="57" t="str">
        <f ca="1">IF(INDIRECT("C25")="","",INDIRECT("C25"))</f>
        <v/>
      </c>
      <c r="L25" s="57" t="str">
        <f ca="1">IF(INDIRECT("D25")="","",INDIRECT("D25"))</f>
        <v/>
      </c>
      <c r="M25" s="57" t="str">
        <f ca="1">IF(INDIRECT("E25")="","",INDIRECT("E25"))</f>
        <v/>
      </c>
    </row>
    <row r="26" spans="1:13" ht="20.100000000000001" customHeight="1" x14ac:dyDescent="0.2">
      <c r="A26" s="47"/>
      <c r="B26" s="48"/>
      <c r="C26" s="48"/>
      <c r="D26" s="48"/>
      <c r="E26" s="49"/>
      <c r="F26" s="19" t="str">
        <f ca="1">IF(J26="","",IF(ISERROR(VLOOKUP(J26,'３．複'!J:J,1,FALSE)),"","●"))</f>
        <v/>
      </c>
      <c r="I26" s="57" t="str">
        <f ca="1">IF(INDIRECT("A26")="","",INDIRECT("A26"))</f>
        <v/>
      </c>
      <c r="J26" s="57" t="str">
        <f ca="1">IF(INDIRECT("B26")="","",INDIRECT("B26"))</f>
        <v/>
      </c>
      <c r="K26" s="57" t="str">
        <f ca="1">IF(INDIRECT("C26")="","",INDIRECT("C26"))</f>
        <v/>
      </c>
      <c r="L26" s="57" t="str">
        <f ca="1">IF(INDIRECT("D26")="","",INDIRECT("D26"))</f>
        <v/>
      </c>
      <c r="M26" s="57" t="str">
        <f ca="1">IF(INDIRECT("E26")="","",INDIRECT("E26"))</f>
        <v/>
      </c>
    </row>
    <row r="27" spans="1:13" ht="20.100000000000001" customHeight="1" x14ac:dyDescent="0.2">
      <c r="A27" s="47"/>
      <c r="B27" s="48"/>
      <c r="C27" s="48"/>
      <c r="D27" s="48"/>
      <c r="E27" s="49"/>
      <c r="F27" s="19" t="str">
        <f ca="1">IF(J27="","",IF(ISERROR(VLOOKUP(J27,'３．複'!J:J,1,FALSE)),"","●"))</f>
        <v/>
      </c>
      <c r="I27" s="57" t="str">
        <f ca="1">IF(INDIRECT("A27")="","",INDIRECT("A27"))</f>
        <v/>
      </c>
      <c r="J27" s="57" t="str">
        <f ca="1">IF(INDIRECT("B27")="","",INDIRECT("B27"))</f>
        <v/>
      </c>
      <c r="K27" s="57" t="str">
        <f ca="1">IF(INDIRECT("C27")="","",INDIRECT("C27"))</f>
        <v/>
      </c>
      <c r="L27" s="57" t="str">
        <f ca="1">IF(INDIRECT("D27")="","",INDIRECT("D27"))</f>
        <v/>
      </c>
      <c r="M27" s="57" t="str">
        <f ca="1">IF(INDIRECT("E27")="","",INDIRECT("E27"))</f>
        <v/>
      </c>
    </row>
    <row r="28" spans="1:13" ht="20.100000000000001" customHeight="1" x14ac:dyDescent="0.2">
      <c r="A28" s="47"/>
      <c r="B28" s="48"/>
      <c r="C28" s="48"/>
      <c r="D28" s="48"/>
      <c r="E28" s="49"/>
      <c r="F28" s="19" t="str">
        <f ca="1">IF(J28="","",IF(ISERROR(VLOOKUP(J28,'３．複'!J:J,1,FALSE)),"","●"))</f>
        <v/>
      </c>
      <c r="I28" s="57" t="str">
        <f ca="1">IF(INDIRECT("A28")="","",INDIRECT("A28"))</f>
        <v/>
      </c>
      <c r="J28" s="57" t="str">
        <f ca="1">IF(INDIRECT("B28")="","",INDIRECT("B28"))</f>
        <v/>
      </c>
      <c r="K28" s="57" t="str">
        <f ca="1">IF(INDIRECT("C28")="","",INDIRECT("C28"))</f>
        <v/>
      </c>
      <c r="L28" s="57" t="str">
        <f ca="1">IF(INDIRECT("D28")="","",INDIRECT("D28"))</f>
        <v/>
      </c>
      <c r="M28" s="57" t="str">
        <f ca="1">IF(INDIRECT("E28")="","",INDIRECT("E28"))</f>
        <v/>
      </c>
    </row>
    <row r="29" spans="1:13" ht="20.100000000000001" customHeight="1" x14ac:dyDescent="0.2">
      <c r="A29" s="47"/>
      <c r="B29" s="48"/>
      <c r="C29" s="48"/>
      <c r="D29" s="48"/>
      <c r="E29" s="49"/>
      <c r="F29" s="19" t="str">
        <f ca="1">IF(J29="","",IF(ISERROR(VLOOKUP(J29,'３．複'!J:J,1,FALSE)),"","●"))</f>
        <v/>
      </c>
      <c r="I29" s="57" t="str">
        <f ca="1">IF(INDIRECT("A29")="","",INDIRECT("A29"))</f>
        <v/>
      </c>
      <c r="J29" s="57" t="str">
        <f ca="1">IF(INDIRECT("B29")="","",INDIRECT("B29"))</f>
        <v/>
      </c>
      <c r="K29" s="57" t="str">
        <f ca="1">IF(INDIRECT("C29")="","",INDIRECT("C29"))</f>
        <v/>
      </c>
      <c r="L29" s="57" t="str">
        <f ca="1">IF(INDIRECT("D29")="","",INDIRECT("D29"))</f>
        <v/>
      </c>
      <c r="M29" s="57" t="str">
        <f ca="1">IF(INDIRECT("E29")="","",INDIRECT("E29"))</f>
        <v/>
      </c>
    </row>
    <row r="30" spans="1:13" ht="20.100000000000001" customHeight="1" x14ac:dyDescent="0.2">
      <c r="A30" s="47"/>
      <c r="B30" s="48"/>
      <c r="C30" s="48"/>
      <c r="D30" s="48"/>
      <c r="E30" s="49"/>
      <c r="F30" s="19" t="str">
        <f ca="1">IF(J30="","",IF(ISERROR(VLOOKUP(J30,'３．複'!J:J,1,FALSE)),"","●"))</f>
        <v/>
      </c>
      <c r="I30" s="57" t="str">
        <f ca="1">IF(INDIRECT("A30")="","",INDIRECT("A30"))</f>
        <v/>
      </c>
      <c r="J30" s="57" t="str">
        <f ca="1">IF(INDIRECT("B30")="","",INDIRECT("B30"))</f>
        <v/>
      </c>
      <c r="K30" s="57" t="str">
        <f ca="1">IF(INDIRECT("C30")="","",INDIRECT("C30"))</f>
        <v/>
      </c>
      <c r="L30" s="57" t="str">
        <f ca="1">IF(INDIRECT("D30")="","",INDIRECT("D30"))</f>
        <v/>
      </c>
      <c r="M30" s="57" t="str">
        <f ca="1">IF(INDIRECT("E30")="","",INDIRECT("E30"))</f>
        <v/>
      </c>
    </row>
    <row r="31" spans="1:13" ht="20.100000000000001" customHeight="1" x14ac:dyDescent="0.2">
      <c r="A31" s="47"/>
      <c r="B31" s="48"/>
      <c r="C31" s="48"/>
      <c r="D31" s="48"/>
      <c r="E31" s="49"/>
      <c r="F31" s="19" t="str">
        <f ca="1">IF(J31="","",IF(ISERROR(VLOOKUP(J31,'３．複'!J:J,1,FALSE)),"","●"))</f>
        <v/>
      </c>
      <c r="I31" s="57" t="str">
        <f ca="1">IF(INDIRECT("A31")="","",INDIRECT("A31"))</f>
        <v/>
      </c>
      <c r="J31" s="57" t="str">
        <f ca="1">IF(INDIRECT("B31")="","",INDIRECT("B31"))</f>
        <v/>
      </c>
      <c r="K31" s="57" t="str">
        <f ca="1">IF(INDIRECT("C31")="","",INDIRECT("C31"))</f>
        <v/>
      </c>
      <c r="L31" s="57" t="str">
        <f ca="1">IF(INDIRECT("D31")="","",INDIRECT("D31"))</f>
        <v/>
      </c>
      <c r="M31" s="57" t="str">
        <f ca="1">IF(INDIRECT("E31")="","",INDIRECT("E31"))</f>
        <v/>
      </c>
    </row>
    <row r="32" spans="1:13" ht="20.100000000000001" customHeight="1" x14ac:dyDescent="0.2">
      <c r="A32" s="47"/>
      <c r="B32" s="48"/>
      <c r="C32" s="48"/>
      <c r="D32" s="48"/>
      <c r="E32" s="49"/>
      <c r="F32" s="19" t="str">
        <f ca="1">IF(J32="","",IF(ISERROR(VLOOKUP(J32,'３．複'!J:J,1,FALSE)),"","●"))</f>
        <v/>
      </c>
      <c r="I32" s="57" t="str">
        <f ca="1">IF(INDIRECT("A32")="","",INDIRECT("A32"))</f>
        <v/>
      </c>
      <c r="J32" s="57" t="str">
        <f ca="1">IF(INDIRECT("B32")="","",INDIRECT("B32"))</f>
        <v/>
      </c>
      <c r="K32" s="57" t="str">
        <f ca="1">IF(INDIRECT("C32")="","",INDIRECT("C32"))</f>
        <v/>
      </c>
      <c r="L32" s="57" t="str">
        <f ca="1">IF(INDIRECT("D32")="","",INDIRECT("D32"))</f>
        <v/>
      </c>
      <c r="M32" s="57" t="str">
        <f ca="1">IF(INDIRECT("E32")="","",INDIRECT("E32"))</f>
        <v/>
      </c>
    </row>
    <row r="33" spans="1:13" ht="20.100000000000001" customHeight="1" x14ac:dyDescent="0.2">
      <c r="A33" s="47"/>
      <c r="B33" s="48"/>
      <c r="C33" s="48"/>
      <c r="D33" s="48"/>
      <c r="E33" s="49"/>
      <c r="F33" s="19" t="str">
        <f ca="1">IF(J33="","",IF(ISERROR(VLOOKUP(J33,'３．複'!J:J,1,FALSE)),"","●"))</f>
        <v/>
      </c>
      <c r="I33" s="57" t="str">
        <f ca="1">IF(INDIRECT("A33")="","",INDIRECT("A33"))</f>
        <v/>
      </c>
      <c r="J33" s="57" t="str">
        <f ca="1">IF(INDIRECT("B33")="","",INDIRECT("B33"))</f>
        <v/>
      </c>
      <c r="K33" s="57" t="str">
        <f ca="1">IF(INDIRECT("C33")="","",INDIRECT("C33"))</f>
        <v/>
      </c>
      <c r="L33" s="57" t="str">
        <f ca="1">IF(INDIRECT("D33")="","",INDIRECT("D33"))</f>
        <v/>
      </c>
      <c r="M33" s="57" t="str">
        <f ca="1">IF(INDIRECT("E33")="","",INDIRECT("E33"))</f>
        <v/>
      </c>
    </row>
    <row r="34" spans="1:13" ht="20.100000000000001" customHeight="1" x14ac:dyDescent="0.2">
      <c r="A34" s="47"/>
      <c r="B34" s="48"/>
      <c r="C34" s="48"/>
      <c r="D34" s="48"/>
      <c r="E34" s="49"/>
      <c r="F34" s="19" t="str">
        <f ca="1">IF(J34="","",IF(ISERROR(VLOOKUP(J34,'３．複'!J:J,1,FALSE)),"","●"))</f>
        <v/>
      </c>
      <c r="I34" s="57" t="str">
        <f ca="1">IF(INDIRECT("A34")="","",INDIRECT("A34"))</f>
        <v/>
      </c>
      <c r="J34" s="57" t="str">
        <f ca="1">IF(INDIRECT("B34")="","",INDIRECT("B34"))</f>
        <v/>
      </c>
      <c r="K34" s="57" t="str">
        <f ca="1">IF(INDIRECT("C34")="","",INDIRECT("C34"))</f>
        <v/>
      </c>
      <c r="L34" s="57" t="str">
        <f ca="1">IF(INDIRECT("D34")="","",INDIRECT("D34"))</f>
        <v/>
      </c>
      <c r="M34" s="57" t="str">
        <f ca="1">IF(INDIRECT("E34")="","",INDIRECT("E34"))</f>
        <v/>
      </c>
    </row>
    <row r="35" spans="1:13" ht="20.100000000000001" customHeight="1" x14ac:dyDescent="0.2">
      <c r="A35" s="47"/>
      <c r="B35" s="48"/>
      <c r="C35" s="48"/>
      <c r="D35" s="48"/>
      <c r="E35" s="49"/>
      <c r="F35" s="19" t="str">
        <f ca="1">IF(J35="","",IF(ISERROR(VLOOKUP(J35,'３．複'!J:J,1,FALSE)),"","●"))</f>
        <v/>
      </c>
      <c r="I35" s="57" t="str">
        <f ca="1">IF(INDIRECT("A35")="","",INDIRECT("A35"))</f>
        <v/>
      </c>
      <c r="J35" s="57" t="str">
        <f ca="1">IF(INDIRECT("B35")="","",INDIRECT("B35"))</f>
        <v/>
      </c>
      <c r="K35" s="57" t="str">
        <f ca="1">IF(INDIRECT("C35")="","",INDIRECT("C35"))</f>
        <v/>
      </c>
      <c r="L35" s="57" t="str">
        <f ca="1">IF(INDIRECT("D35")="","",INDIRECT("D35"))</f>
        <v/>
      </c>
      <c r="M35" s="57" t="str">
        <f ca="1">IF(INDIRECT("E35")="","",INDIRECT("E35"))</f>
        <v/>
      </c>
    </row>
    <row r="36" spans="1:13" ht="20.100000000000001" customHeight="1" x14ac:dyDescent="0.2">
      <c r="A36" s="47"/>
      <c r="B36" s="48"/>
      <c r="C36" s="48"/>
      <c r="D36" s="48"/>
      <c r="E36" s="49"/>
      <c r="F36" s="19" t="str">
        <f ca="1">IF(J36="","",IF(ISERROR(VLOOKUP(J36,'３．複'!J:J,1,FALSE)),"","●"))</f>
        <v/>
      </c>
      <c r="I36" s="57" t="str">
        <f ca="1">IF(INDIRECT("A36")="","",INDIRECT("A36"))</f>
        <v/>
      </c>
      <c r="J36" s="57" t="str">
        <f ca="1">IF(INDIRECT("B36")="","",INDIRECT("B36"))</f>
        <v/>
      </c>
      <c r="K36" s="57" t="str">
        <f ca="1">IF(INDIRECT("C36")="","",INDIRECT("C36"))</f>
        <v/>
      </c>
      <c r="L36" s="57" t="str">
        <f ca="1">IF(INDIRECT("D36")="","",INDIRECT("D36"))</f>
        <v/>
      </c>
      <c r="M36" s="57" t="str">
        <f ca="1">IF(INDIRECT("E36")="","",INDIRECT("E36"))</f>
        <v/>
      </c>
    </row>
    <row r="37" spans="1:13" ht="20.100000000000001" customHeight="1" x14ac:dyDescent="0.2">
      <c r="A37" s="47"/>
      <c r="B37" s="48"/>
      <c r="C37" s="48"/>
      <c r="D37" s="48"/>
      <c r="E37" s="49"/>
      <c r="F37" s="19" t="str">
        <f ca="1">IF(J37="","",IF(ISERROR(VLOOKUP(J37,'３．複'!J:J,1,FALSE)),"","●"))</f>
        <v/>
      </c>
      <c r="I37" s="57" t="str">
        <f ca="1">IF(INDIRECT("A37")="","",INDIRECT("A37"))</f>
        <v/>
      </c>
      <c r="J37" s="57" t="str">
        <f ca="1">IF(INDIRECT("B37")="","",INDIRECT("B37"))</f>
        <v/>
      </c>
      <c r="K37" s="57" t="str">
        <f ca="1">IF(INDIRECT("C37")="","",INDIRECT("C37"))</f>
        <v/>
      </c>
      <c r="L37" s="57" t="str">
        <f ca="1">IF(INDIRECT("D37")="","",INDIRECT("D37"))</f>
        <v/>
      </c>
      <c r="M37" s="57" t="str">
        <f ca="1">IF(INDIRECT("E37")="","",INDIRECT("E37"))</f>
        <v/>
      </c>
    </row>
    <row r="38" spans="1:13" ht="20.100000000000001" customHeight="1" x14ac:dyDescent="0.2">
      <c r="A38" s="47"/>
      <c r="B38" s="48"/>
      <c r="C38" s="48"/>
      <c r="D38" s="48"/>
      <c r="E38" s="49"/>
      <c r="F38" s="19" t="str">
        <f ca="1">IF(J38="","",IF(ISERROR(VLOOKUP(J38,'３．複'!J:J,1,FALSE)),"","●"))</f>
        <v/>
      </c>
      <c r="I38" s="57" t="str">
        <f ca="1">IF(INDIRECT("A38")="","",INDIRECT("A38"))</f>
        <v/>
      </c>
      <c r="J38" s="57" t="str">
        <f ca="1">IF(INDIRECT("B38")="","",INDIRECT("B38"))</f>
        <v/>
      </c>
      <c r="K38" s="57" t="str">
        <f ca="1">IF(INDIRECT("C38")="","",INDIRECT("C38"))</f>
        <v/>
      </c>
      <c r="L38" s="57" t="str">
        <f ca="1">IF(INDIRECT("D38")="","",INDIRECT("D38"))</f>
        <v/>
      </c>
      <c r="M38" s="57" t="str">
        <f ca="1">IF(INDIRECT("E38")="","",INDIRECT("E38"))</f>
        <v/>
      </c>
    </row>
    <row r="39" spans="1:13" ht="20.100000000000001" customHeight="1" x14ac:dyDescent="0.2">
      <c r="A39" s="47"/>
      <c r="B39" s="48"/>
      <c r="C39" s="48"/>
      <c r="D39" s="48"/>
      <c r="E39" s="49"/>
      <c r="F39" s="19" t="str">
        <f ca="1">IF(J39="","",IF(ISERROR(VLOOKUP(J39,'３．複'!J:J,1,FALSE)),"","●"))</f>
        <v/>
      </c>
      <c r="I39" s="57" t="str">
        <f ca="1">IF(INDIRECT("A39")="","",INDIRECT("A39"))</f>
        <v/>
      </c>
      <c r="J39" s="57" t="str">
        <f ca="1">IF(INDIRECT("B39")="","",INDIRECT("B39"))</f>
        <v/>
      </c>
      <c r="K39" s="57" t="str">
        <f ca="1">IF(INDIRECT("C39")="","",INDIRECT("C39"))</f>
        <v/>
      </c>
      <c r="L39" s="57" t="str">
        <f ca="1">IF(INDIRECT("D39")="","",INDIRECT("D39"))</f>
        <v/>
      </c>
      <c r="M39" s="57" t="str">
        <f ca="1">IF(INDIRECT("E39")="","",INDIRECT("E39"))</f>
        <v/>
      </c>
    </row>
    <row r="40" spans="1:13" ht="20.100000000000001" customHeight="1" x14ac:dyDescent="0.2">
      <c r="A40" s="47"/>
      <c r="B40" s="48"/>
      <c r="C40" s="48"/>
      <c r="D40" s="48"/>
      <c r="E40" s="49"/>
      <c r="F40" s="19" t="str">
        <f ca="1">IF(J40="","",IF(ISERROR(VLOOKUP(J40,'３．複'!J:J,1,FALSE)),"","●"))</f>
        <v/>
      </c>
      <c r="I40" s="57" t="str">
        <f ca="1">IF(INDIRECT("A40")="","",INDIRECT("A40"))</f>
        <v/>
      </c>
      <c r="J40" s="57" t="str">
        <f ca="1">IF(INDIRECT("B40")="","",INDIRECT("B40"))</f>
        <v/>
      </c>
      <c r="K40" s="57" t="str">
        <f ca="1">IF(INDIRECT("C40")="","",INDIRECT("C40"))</f>
        <v/>
      </c>
      <c r="L40" s="57" t="str">
        <f ca="1">IF(INDIRECT("D40")="","",INDIRECT("D40"))</f>
        <v/>
      </c>
      <c r="M40" s="57" t="str">
        <f ca="1">IF(INDIRECT("E40")="","",INDIRECT("E40"))</f>
        <v/>
      </c>
    </row>
    <row r="41" spans="1:13" ht="20.100000000000001" customHeight="1" x14ac:dyDescent="0.2">
      <c r="A41" s="47"/>
      <c r="B41" s="48"/>
      <c r="C41" s="48"/>
      <c r="D41" s="48"/>
      <c r="E41" s="49"/>
      <c r="F41" s="19" t="str">
        <f ca="1">IF(J41="","",IF(ISERROR(VLOOKUP(J41,'３．複'!J:J,1,FALSE)),"","●"))</f>
        <v/>
      </c>
      <c r="I41" s="57" t="str">
        <f ca="1">IF(INDIRECT("A41")="","",INDIRECT("A41"))</f>
        <v/>
      </c>
      <c r="J41" s="57" t="str">
        <f ca="1">IF(INDIRECT("B41")="","",INDIRECT("B41"))</f>
        <v/>
      </c>
      <c r="K41" s="57" t="str">
        <f ca="1">IF(INDIRECT("C41")="","",INDIRECT("C41"))</f>
        <v/>
      </c>
      <c r="L41" s="57" t="str">
        <f ca="1">IF(INDIRECT("D41")="","",INDIRECT("D41"))</f>
        <v/>
      </c>
      <c r="M41" s="57" t="str">
        <f ca="1">IF(INDIRECT("E41")="","",INDIRECT("E41"))</f>
        <v/>
      </c>
    </row>
    <row r="42" spans="1:13" ht="20.100000000000001" customHeight="1" x14ac:dyDescent="0.2">
      <c r="A42" s="47"/>
      <c r="B42" s="48"/>
      <c r="C42" s="48"/>
      <c r="D42" s="48"/>
      <c r="E42" s="49"/>
      <c r="F42" s="19" t="str">
        <f ca="1">IF(J42="","",IF(ISERROR(VLOOKUP(J42,'３．複'!J:J,1,FALSE)),"","●"))</f>
        <v/>
      </c>
      <c r="I42" s="57" t="str">
        <f ca="1">IF(INDIRECT("A42")="","",INDIRECT("A42"))</f>
        <v/>
      </c>
      <c r="J42" s="57" t="str">
        <f ca="1">IF(INDIRECT("B42")="","",INDIRECT("B42"))</f>
        <v/>
      </c>
      <c r="K42" s="57" t="str">
        <f ca="1">IF(INDIRECT("C42")="","",INDIRECT("C42"))</f>
        <v/>
      </c>
      <c r="L42" s="57" t="str">
        <f ca="1">IF(INDIRECT("D42")="","",INDIRECT("D42"))</f>
        <v/>
      </c>
      <c r="M42" s="57" t="str">
        <f ca="1">IF(INDIRECT("E42")="","",INDIRECT("E42"))</f>
        <v/>
      </c>
    </row>
  </sheetData>
  <sheetCalcPr fullCalcOnLoad="1"/>
  <sheetProtection sheet="1" objects="1" scenarios="1"/>
  <mergeCells count="2">
    <mergeCell ref="A1:C1"/>
    <mergeCell ref="D1:E1"/>
  </mergeCells>
  <phoneticPr fontId="1"/>
  <dataValidations count="2">
    <dataValidation type="list" allowBlank="1" showInputMessage="1" showErrorMessage="1" sqref="A3:A42">
      <formula1>"男子単,女子単"</formula1>
    </dataValidation>
    <dataValidation imeMode="disabled" allowBlank="1" showInputMessage="1" showErrorMessage="1" sqref="B3:B42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workbookViewId="0">
      <selection activeCell="A3" sqref="A3:A4"/>
    </sheetView>
  </sheetViews>
  <sheetFormatPr defaultRowHeight="20.100000000000001" customHeight="1" x14ac:dyDescent="0.2"/>
  <cols>
    <col min="1" max="1" width="15.6640625" customWidth="1"/>
    <col min="2" max="2" width="13" customWidth="1"/>
    <col min="3" max="3" width="15.33203125" customWidth="1"/>
    <col min="4" max="4" width="16.44140625" customWidth="1"/>
    <col min="5" max="5" width="20.6640625" customWidth="1"/>
    <col min="6" max="6" width="9" style="19" customWidth="1"/>
    <col min="7" max="8" width="9" style="5" customWidth="1"/>
    <col min="9" max="13" width="4.6640625" style="57" customWidth="1"/>
  </cols>
  <sheetData>
    <row r="1" spans="1:13" ht="30" customHeight="1" x14ac:dyDescent="0.2">
      <c r="A1" s="70" t="str">
        <f>IF('１．申込書'!E7="","",'１．申込書'!E7)</f>
        <v/>
      </c>
      <c r="B1" s="70"/>
      <c r="C1" s="70"/>
      <c r="D1" s="70" t="str">
        <f>IF('１．申込書'!G7="","",'１．申込書'!G7)</f>
        <v/>
      </c>
      <c r="E1" s="70"/>
      <c r="F1" s="19" t="s">
        <v>38</v>
      </c>
      <c r="G1" s="19" t="s">
        <v>35</v>
      </c>
      <c r="H1" s="19" t="s">
        <v>39</v>
      </c>
      <c r="M1" s="57" t="str">
        <f ca="1">IF(INDIRECT("E1")="","",INDIRECT("E1"))</f>
        <v/>
      </c>
    </row>
    <row r="2" spans="1:13" ht="30" customHeight="1" x14ac:dyDescent="0.2">
      <c r="A2" s="13" t="s">
        <v>16</v>
      </c>
      <c r="B2" s="14" t="s">
        <v>67</v>
      </c>
      <c r="C2" s="14" t="s">
        <v>15</v>
      </c>
      <c r="D2" s="15" t="s">
        <v>12</v>
      </c>
      <c r="E2" s="16" t="s">
        <v>61</v>
      </c>
      <c r="F2" s="19">
        <f ca="1">COUNTIF(F3:F42,"●")</f>
        <v>0</v>
      </c>
      <c r="G2" s="19">
        <f>COUNTIF(A:A,"男子複")</f>
        <v>0</v>
      </c>
      <c r="H2" s="19">
        <f>COUNTIF(A:A,"女子複")</f>
        <v>0</v>
      </c>
    </row>
    <row r="3" spans="1:13" ht="20.100000000000001" customHeight="1" x14ac:dyDescent="0.2">
      <c r="A3" s="71"/>
      <c r="B3" s="43"/>
      <c r="C3" s="43"/>
      <c r="D3" s="43"/>
      <c r="E3" s="44"/>
      <c r="F3" s="19" t="str">
        <f ca="1">IF(J3="","",IF(ISERROR(VLOOKUP(J3,'２．単'!J:J,1,FALSE)),"","●"))</f>
        <v/>
      </c>
      <c r="I3" s="57" t="str">
        <f ca="1">IF(INDIRECT("A3")="","",INDIRECT("A3"))</f>
        <v/>
      </c>
      <c r="J3" s="57" t="str">
        <f ca="1">IF(INDIRECT("B3")="","",INDIRECT("B3"))</f>
        <v/>
      </c>
      <c r="K3" s="57" t="str">
        <f ca="1">IF(INDIRECT("C3")="","",INDIRECT("C3"))</f>
        <v/>
      </c>
      <c r="L3" s="57" t="str">
        <f ca="1">IF(INDIRECT("D3")="","",INDIRECT("D3"))</f>
        <v/>
      </c>
      <c r="M3" s="57" t="str">
        <f ca="1">IF(INDIRECT("E3")="","",INDIRECT("E3"))</f>
        <v/>
      </c>
    </row>
    <row r="4" spans="1:13" ht="20.100000000000001" customHeight="1" x14ac:dyDescent="0.2">
      <c r="A4" s="72"/>
      <c r="B4" s="63"/>
      <c r="C4" s="45"/>
      <c r="D4" s="45"/>
      <c r="E4" s="46"/>
      <c r="F4" s="19" t="str">
        <f ca="1">IF(J4="","",IF(ISERROR(VLOOKUP(J4,'２．単'!J:J,1,FALSE)),"","●"))</f>
        <v/>
      </c>
      <c r="I4" s="57" t="str">
        <f ca="1">IF(INDIRECT("A4")="","",INDIRECT("A4"))</f>
        <v/>
      </c>
      <c r="J4" s="57" t="str">
        <f ca="1">IF(INDIRECT("B4")="","",INDIRECT("B4"))</f>
        <v/>
      </c>
      <c r="K4" s="57" t="str">
        <f ca="1">IF(INDIRECT("C4")="","",INDIRECT("C4"))</f>
        <v/>
      </c>
      <c r="L4" s="57" t="str">
        <f ca="1">IF(INDIRECT("D4")="","",INDIRECT("D4"))</f>
        <v/>
      </c>
      <c r="M4" s="57" t="str">
        <f ca="1">IF(INDIRECT("E4")="","",INDIRECT("E4"))</f>
        <v/>
      </c>
    </row>
    <row r="5" spans="1:13" ht="20.100000000000001" customHeight="1" x14ac:dyDescent="0.2">
      <c r="A5" s="71"/>
      <c r="B5" s="43"/>
      <c r="C5" s="43"/>
      <c r="D5" s="43"/>
      <c r="E5" s="44"/>
      <c r="F5" s="19" t="str">
        <f ca="1">IF(J5="","",IF(ISERROR(VLOOKUP(J5,'２．単'!J:J,1,FALSE)),"","●"))</f>
        <v/>
      </c>
      <c r="I5" s="57" t="str">
        <f ca="1">IF(INDIRECT("A5")="","",INDIRECT("A5"))</f>
        <v/>
      </c>
      <c r="J5" s="57" t="str">
        <f ca="1">IF(INDIRECT("B5")="","",INDIRECT("B5"))</f>
        <v/>
      </c>
      <c r="K5" s="57" t="str">
        <f ca="1">IF(INDIRECT("C5")="","",INDIRECT("C5"))</f>
        <v/>
      </c>
      <c r="L5" s="57" t="str">
        <f ca="1">IF(INDIRECT("D5")="","",INDIRECT("D5"))</f>
        <v/>
      </c>
      <c r="M5" s="57" t="str">
        <f ca="1">IF(INDIRECT("E5")="","",INDIRECT("E5"))</f>
        <v/>
      </c>
    </row>
    <row r="6" spans="1:13" ht="20.100000000000001" customHeight="1" x14ac:dyDescent="0.2">
      <c r="A6" s="72"/>
      <c r="B6" s="45"/>
      <c r="C6" s="45"/>
      <c r="D6" s="45"/>
      <c r="E6" s="46"/>
      <c r="F6" s="19" t="str">
        <f ca="1">IF(J6="","",IF(ISERROR(VLOOKUP(J6,'２．単'!J:J,1,FALSE)),"","●"))</f>
        <v/>
      </c>
      <c r="I6" s="57" t="str">
        <f ca="1">IF(INDIRECT("A6")="","",INDIRECT("A6"))</f>
        <v/>
      </c>
      <c r="J6" s="57" t="str">
        <f ca="1">IF(INDIRECT("B6")="","",INDIRECT("B6"))</f>
        <v/>
      </c>
      <c r="K6" s="57" t="str">
        <f ca="1">IF(INDIRECT("C6")="","",INDIRECT("C6"))</f>
        <v/>
      </c>
      <c r="L6" s="57" t="str">
        <f ca="1">IF(INDIRECT("D6")="","",INDIRECT("D6"))</f>
        <v/>
      </c>
      <c r="M6" s="57" t="str">
        <f ca="1">IF(INDIRECT("E6")="","",INDIRECT("E6"))</f>
        <v/>
      </c>
    </row>
    <row r="7" spans="1:13" ht="20.100000000000001" customHeight="1" x14ac:dyDescent="0.2">
      <c r="A7" s="71"/>
      <c r="B7" s="43"/>
      <c r="C7" s="43"/>
      <c r="D7" s="43"/>
      <c r="E7" s="44"/>
      <c r="F7" s="19" t="str">
        <f ca="1">IF(J7="","",IF(ISERROR(VLOOKUP(J7,'２．単'!J:J,1,FALSE)),"","●"))</f>
        <v/>
      </c>
      <c r="I7" s="57" t="str">
        <f ca="1">IF(INDIRECT("A7")="","",INDIRECT("A7"))</f>
        <v/>
      </c>
      <c r="J7" s="57" t="str">
        <f ca="1">IF(INDIRECT("B7")="","",INDIRECT("B7"))</f>
        <v/>
      </c>
      <c r="K7" s="57" t="str">
        <f ca="1">IF(INDIRECT("C7")="","",INDIRECT("C7"))</f>
        <v/>
      </c>
      <c r="L7" s="57" t="str">
        <f ca="1">IF(INDIRECT("D7")="","",INDIRECT("D7"))</f>
        <v/>
      </c>
      <c r="M7" s="57" t="str">
        <f ca="1">IF(INDIRECT("E7")="","",INDIRECT("E7"))</f>
        <v/>
      </c>
    </row>
    <row r="8" spans="1:13" ht="20.100000000000001" customHeight="1" x14ac:dyDescent="0.2">
      <c r="A8" s="72"/>
      <c r="B8" s="45"/>
      <c r="C8" s="45"/>
      <c r="D8" s="45"/>
      <c r="E8" s="46"/>
      <c r="F8" s="19" t="str">
        <f ca="1">IF(J8="","",IF(ISERROR(VLOOKUP(J8,'２．単'!J:J,1,FALSE)),"","●"))</f>
        <v/>
      </c>
      <c r="I8" s="57" t="str">
        <f ca="1">IF(INDIRECT("A8")="","",INDIRECT("A8"))</f>
        <v/>
      </c>
      <c r="J8" s="57" t="str">
        <f ca="1">IF(INDIRECT("B8")="","",INDIRECT("B8"))</f>
        <v/>
      </c>
      <c r="K8" s="57" t="str">
        <f ca="1">IF(INDIRECT("C8")="","",INDIRECT("C8"))</f>
        <v/>
      </c>
      <c r="L8" s="57" t="str">
        <f ca="1">IF(INDIRECT("D8")="","",INDIRECT("D8"))</f>
        <v/>
      </c>
      <c r="M8" s="57" t="str">
        <f ca="1">IF(INDIRECT("E8")="","",INDIRECT("E8"))</f>
        <v/>
      </c>
    </row>
    <row r="9" spans="1:13" ht="20.100000000000001" customHeight="1" x14ac:dyDescent="0.2">
      <c r="A9" s="71"/>
      <c r="B9" s="43"/>
      <c r="C9" s="43"/>
      <c r="D9" s="43"/>
      <c r="E9" s="44"/>
      <c r="F9" s="19" t="str">
        <f ca="1">IF(J9="","",IF(ISERROR(VLOOKUP(J9,'２．単'!J:J,1,FALSE)),"","●"))</f>
        <v/>
      </c>
      <c r="I9" s="57" t="str">
        <f ca="1">IF(INDIRECT("A9")="","",INDIRECT("A9"))</f>
        <v/>
      </c>
      <c r="J9" s="57" t="str">
        <f ca="1">IF(INDIRECT("B9")="","",INDIRECT("B9"))</f>
        <v/>
      </c>
      <c r="K9" s="57" t="str">
        <f ca="1">IF(INDIRECT("C9")="","",INDIRECT("C9"))</f>
        <v/>
      </c>
      <c r="L9" s="57" t="str">
        <f ca="1">IF(INDIRECT("D9")="","",INDIRECT("D9"))</f>
        <v/>
      </c>
      <c r="M9" s="57" t="str">
        <f ca="1">IF(INDIRECT("E9")="","",INDIRECT("E9"))</f>
        <v/>
      </c>
    </row>
    <row r="10" spans="1:13" ht="20.100000000000001" customHeight="1" x14ac:dyDescent="0.2">
      <c r="A10" s="72"/>
      <c r="B10" s="45"/>
      <c r="C10" s="45"/>
      <c r="D10" s="45"/>
      <c r="E10" s="46"/>
      <c r="F10" s="19" t="str">
        <f ca="1">IF(J10="","",IF(ISERROR(VLOOKUP(J10,'２．単'!J:J,1,FALSE)),"","●"))</f>
        <v/>
      </c>
      <c r="I10" s="57" t="str">
        <f ca="1">IF(INDIRECT("A10")="","",INDIRECT("A10"))</f>
        <v/>
      </c>
      <c r="J10" s="57" t="str">
        <f ca="1">IF(INDIRECT("B10")="","",INDIRECT("B10"))</f>
        <v/>
      </c>
      <c r="K10" s="57" t="str">
        <f ca="1">IF(INDIRECT("C10")="","",INDIRECT("C10"))</f>
        <v/>
      </c>
      <c r="L10" s="57" t="str">
        <f ca="1">IF(INDIRECT("D10")="","",INDIRECT("D10"))</f>
        <v/>
      </c>
      <c r="M10" s="57" t="str">
        <f ca="1">IF(INDIRECT("E10")="","",INDIRECT("E10"))</f>
        <v/>
      </c>
    </row>
    <row r="11" spans="1:13" ht="20.100000000000001" customHeight="1" x14ac:dyDescent="0.2">
      <c r="A11" s="71"/>
      <c r="B11" s="43"/>
      <c r="C11" s="43"/>
      <c r="D11" s="43"/>
      <c r="E11" s="44"/>
      <c r="F11" s="19" t="str">
        <f ca="1">IF(J11="","",IF(ISERROR(VLOOKUP(J11,'２．単'!J:J,1,FALSE)),"","●"))</f>
        <v/>
      </c>
      <c r="I11" s="57" t="str">
        <f ca="1">IF(INDIRECT("A11")="","",INDIRECT("A11"))</f>
        <v/>
      </c>
      <c r="J11" s="57" t="str">
        <f ca="1">IF(INDIRECT("B11")="","",INDIRECT("B11"))</f>
        <v/>
      </c>
      <c r="K11" s="57" t="str">
        <f ca="1">IF(INDIRECT("C11")="","",INDIRECT("C11"))</f>
        <v/>
      </c>
      <c r="L11" s="57" t="str">
        <f ca="1">IF(INDIRECT("D11")="","",INDIRECT("D11"))</f>
        <v/>
      </c>
      <c r="M11" s="57" t="str">
        <f ca="1">IF(INDIRECT("E11")="","",INDIRECT("E11"))</f>
        <v/>
      </c>
    </row>
    <row r="12" spans="1:13" ht="20.100000000000001" customHeight="1" x14ac:dyDescent="0.2">
      <c r="A12" s="72"/>
      <c r="B12" s="45"/>
      <c r="C12" s="45"/>
      <c r="D12" s="45"/>
      <c r="E12" s="46"/>
      <c r="F12" s="19" t="str">
        <f ca="1">IF(J12="","",IF(ISERROR(VLOOKUP(J12,'２．単'!J:J,1,FALSE)),"","●"))</f>
        <v/>
      </c>
      <c r="I12" s="57" t="str">
        <f ca="1">IF(INDIRECT("A12")="","",INDIRECT("A12"))</f>
        <v/>
      </c>
      <c r="J12" s="57" t="str">
        <f ca="1">IF(INDIRECT("B12")="","",INDIRECT("B12"))</f>
        <v/>
      </c>
      <c r="K12" s="57" t="str">
        <f ca="1">IF(INDIRECT("C12")="","",INDIRECT("C12"))</f>
        <v/>
      </c>
      <c r="L12" s="57" t="str">
        <f ca="1">IF(INDIRECT("D12")="","",INDIRECT("D12"))</f>
        <v/>
      </c>
      <c r="M12" s="57" t="str">
        <f ca="1">IF(INDIRECT("E12")="","",INDIRECT("E12"))</f>
        <v/>
      </c>
    </row>
    <row r="13" spans="1:13" ht="20.100000000000001" customHeight="1" x14ac:dyDescent="0.2">
      <c r="A13" s="71"/>
      <c r="B13" s="43"/>
      <c r="C13" s="43"/>
      <c r="D13" s="43"/>
      <c r="E13" s="44"/>
      <c r="F13" s="19" t="str">
        <f ca="1">IF(J13="","",IF(ISERROR(VLOOKUP(J13,'２．単'!J:J,1,FALSE)),"","●"))</f>
        <v/>
      </c>
      <c r="I13" s="57" t="str">
        <f ca="1">IF(INDIRECT("A13")="","",INDIRECT("A13"))</f>
        <v/>
      </c>
      <c r="J13" s="57" t="str">
        <f ca="1">IF(INDIRECT("B13")="","",INDIRECT("B13"))</f>
        <v/>
      </c>
      <c r="K13" s="57" t="str">
        <f ca="1">IF(INDIRECT("C13")="","",INDIRECT("C13"))</f>
        <v/>
      </c>
      <c r="L13" s="57" t="str">
        <f ca="1">IF(INDIRECT("D13")="","",INDIRECT("D13"))</f>
        <v/>
      </c>
      <c r="M13" s="57" t="str">
        <f ca="1">IF(INDIRECT("E13")="","",INDIRECT("E13"))</f>
        <v/>
      </c>
    </row>
    <row r="14" spans="1:13" ht="20.100000000000001" customHeight="1" x14ac:dyDescent="0.2">
      <c r="A14" s="72"/>
      <c r="B14" s="45"/>
      <c r="C14" s="45"/>
      <c r="D14" s="45"/>
      <c r="E14" s="46"/>
      <c r="F14" s="19" t="str">
        <f ca="1">IF(J14="","",IF(ISERROR(VLOOKUP(J14,'２．単'!J:J,1,FALSE)),"","●"))</f>
        <v/>
      </c>
      <c r="I14" s="57" t="str">
        <f ca="1">IF(INDIRECT("A14")="","",INDIRECT("A14"))</f>
        <v/>
      </c>
      <c r="J14" s="57" t="str">
        <f ca="1">IF(INDIRECT("B14")="","",INDIRECT("B14"))</f>
        <v/>
      </c>
      <c r="K14" s="57" t="str">
        <f ca="1">IF(INDIRECT("C14")="","",INDIRECT("C14"))</f>
        <v/>
      </c>
      <c r="L14" s="57" t="str">
        <f ca="1">IF(INDIRECT("D14")="","",INDIRECT("D14"))</f>
        <v/>
      </c>
      <c r="M14" s="57" t="str">
        <f ca="1">IF(INDIRECT("E14")="","",INDIRECT("E14"))</f>
        <v/>
      </c>
    </row>
    <row r="15" spans="1:13" ht="20.100000000000001" customHeight="1" x14ac:dyDescent="0.2">
      <c r="A15" s="71"/>
      <c r="B15" s="43"/>
      <c r="C15" s="43"/>
      <c r="D15" s="43"/>
      <c r="E15" s="44"/>
      <c r="F15" s="19" t="str">
        <f ca="1">IF(J15="","",IF(ISERROR(VLOOKUP(J15,'２．単'!J:J,1,FALSE)),"","●"))</f>
        <v/>
      </c>
      <c r="I15" s="57" t="str">
        <f ca="1">IF(INDIRECT("A15")="","",INDIRECT("A15"))</f>
        <v/>
      </c>
      <c r="J15" s="57" t="str">
        <f ca="1">IF(INDIRECT("B15")="","",INDIRECT("B15"))</f>
        <v/>
      </c>
      <c r="K15" s="57" t="str">
        <f ca="1">IF(INDIRECT("C15")="","",INDIRECT("C15"))</f>
        <v/>
      </c>
      <c r="L15" s="57" t="str">
        <f ca="1">IF(INDIRECT("D15")="","",INDIRECT("D15"))</f>
        <v/>
      </c>
      <c r="M15" s="57" t="str">
        <f ca="1">IF(INDIRECT("E15")="","",INDIRECT("E15"))</f>
        <v/>
      </c>
    </row>
    <row r="16" spans="1:13" ht="20.100000000000001" customHeight="1" x14ac:dyDescent="0.2">
      <c r="A16" s="72"/>
      <c r="B16" s="45"/>
      <c r="C16" s="45"/>
      <c r="D16" s="45"/>
      <c r="E16" s="46"/>
      <c r="F16" s="19" t="str">
        <f ca="1">IF(J16="","",IF(ISERROR(VLOOKUP(J16,'２．単'!J:J,1,FALSE)),"","●"))</f>
        <v/>
      </c>
      <c r="I16" s="57" t="str">
        <f ca="1">IF(INDIRECT("A16")="","",INDIRECT("A16"))</f>
        <v/>
      </c>
      <c r="J16" s="57" t="str">
        <f ca="1">IF(INDIRECT("B16")="","",INDIRECT("B16"))</f>
        <v/>
      </c>
      <c r="K16" s="57" t="str">
        <f ca="1">IF(INDIRECT("C16")="","",INDIRECT("C16"))</f>
        <v/>
      </c>
      <c r="L16" s="57" t="str">
        <f ca="1">IF(INDIRECT("D16")="","",INDIRECT("D16"))</f>
        <v/>
      </c>
      <c r="M16" s="57" t="str">
        <f ca="1">IF(INDIRECT("E16")="","",INDIRECT("E16"))</f>
        <v/>
      </c>
    </row>
    <row r="17" spans="1:13" ht="20.100000000000001" customHeight="1" x14ac:dyDescent="0.2">
      <c r="A17" s="71"/>
      <c r="B17" s="43"/>
      <c r="C17" s="43"/>
      <c r="D17" s="43"/>
      <c r="E17" s="44"/>
      <c r="F17" s="19" t="str">
        <f ca="1">IF(J17="","",IF(ISERROR(VLOOKUP(J17,'２．単'!J:J,1,FALSE)),"","●"))</f>
        <v/>
      </c>
      <c r="I17" s="57" t="str">
        <f ca="1">IF(INDIRECT("A17")="","",INDIRECT("A17"))</f>
        <v/>
      </c>
      <c r="J17" s="57" t="str">
        <f ca="1">IF(INDIRECT("B17")="","",INDIRECT("B17"))</f>
        <v/>
      </c>
      <c r="K17" s="57" t="str">
        <f ca="1">IF(INDIRECT("C17")="","",INDIRECT("C17"))</f>
        <v/>
      </c>
      <c r="L17" s="57" t="str">
        <f ca="1">IF(INDIRECT("D17")="","",INDIRECT("D17"))</f>
        <v/>
      </c>
      <c r="M17" s="57" t="str">
        <f ca="1">IF(INDIRECT("E17")="","",INDIRECT("E17"))</f>
        <v/>
      </c>
    </row>
    <row r="18" spans="1:13" ht="20.100000000000001" customHeight="1" x14ac:dyDescent="0.2">
      <c r="A18" s="72"/>
      <c r="B18" s="45"/>
      <c r="C18" s="45"/>
      <c r="D18" s="45"/>
      <c r="E18" s="46"/>
      <c r="F18" s="19" t="str">
        <f ca="1">IF(J18="","",IF(ISERROR(VLOOKUP(J18,'２．単'!J:J,1,FALSE)),"","●"))</f>
        <v/>
      </c>
      <c r="I18" s="57" t="str">
        <f ca="1">IF(INDIRECT("A18")="","",INDIRECT("A18"))</f>
        <v/>
      </c>
      <c r="J18" s="57" t="str">
        <f ca="1">IF(INDIRECT("B18")="","",INDIRECT("B18"))</f>
        <v/>
      </c>
      <c r="K18" s="57" t="str">
        <f ca="1">IF(INDIRECT("C18")="","",INDIRECT("C18"))</f>
        <v/>
      </c>
      <c r="L18" s="57" t="str">
        <f ca="1">IF(INDIRECT("D18")="","",INDIRECT("D18"))</f>
        <v/>
      </c>
      <c r="M18" s="57" t="str">
        <f ca="1">IF(INDIRECT("E18")="","",INDIRECT("E18"))</f>
        <v/>
      </c>
    </row>
    <row r="19" spans="1:13" ht="20.100000000000001" customHeight="1" x14ac:dyDescent="0.2">
      <c r="A19" s="71"/>
      <c r="B19" s="43"/>
      <c r="C19" s="43"/>
      <c r="D19" s="43"/>
      <c r="E19" s="44"/>
      <c r="F19" s="19" t="str">
        <f ca="1">IF(J19="","",IF(ISERROR(VLOOKUP(J19,'２．単'!J:J,1,FALSE)),"","●"))</f>
        <v/>
      </c>
      <c r="I19" s="57" t="str">
        <f ca="1">IF(INDIRECT("A19")="","",INDIRECT("A19"))</f>
        <v/>
      </c>
      <c r="J19" s="57" t="str">
        <f ca="1">IF(INDIRECT("B19")="","",INDIRECT("B19"))</f>
        <v/>
      </c>
      <c r="K19" s="57" t="str">
        <f ca="1">IF(INDIRECT("C19")="","",INDIRECT("C19"))</f>
        <v/>
      </c>
      <c r="L19" s="57" t="str">
        <f ca="1">IF(INDIRECT("D19")="","",INDIRECT("D19"))</f>
        <v/>
      </c>
      <c r="M19" s="57" t="str">
        <f ca="1">IF(INDIRECT("E19")="","",INDIRECT("E19"))</f>
        <v/>
      </c>
    </row>
    <row r="20" spans="1:13" ht="20.100000000000001" customHeight="1" x14ac:dyDescent="0.2">
      <c r="A20" s="72"/>
      <c r="B20" s="45"/>
      <c r="C20" s="45"/>
      <c r="D20" s="45"/>
      <c r="E20" s="46"/>
      <c r="F20" s="19" t="str">
        <f ca="1">IF(J20="","",IF(ISERROR(VLOOKUP(J20,'２．単'!J:J,1,FALSE)),"","●"))</f>
        <v/>
      </c>
      <c r="I20" s="57" t="str">
        <f ca="1">IF(INDIRECT("A20")="","",INDIRECT("A20"))</f>
        <v/>
      </c>
      <c r="J20" s="57" t="str">
        <f ca="1">IF(INDIRECT("B20")="","",INDIRECT("B20"))</f>
        <v/>
      </c>
      <c r="K20" s="57" t="str">
        <f ca="1">IF(INDIRECT("C20")="","",INDIRECT("C20"))</f>
        <v/>
      </c>
      <c r="L20" s="57" t="str">
        <f ca="1">IF(INDIRECT("D20")="","",INDIRECT("D20"))</f>
        <v/>
      </c>
      <c r="M20" s="57" t="str">
        <f ca="1">IF(INDIRECT("E20")="","",INDIRECT("E20"))</f>
        <v/>
      </c>
    </row>
    <row r="21" spans="1:13" ht="20.100000000000001" customHeight="1" x14ac:dyDescent="0.2">
      <c r="A21" s="71"/>
      <c r="B21" s="43"/>
      <c r="C21" s="43"/>
      <c r="D21" s="43"/>
      <c r="E21" s="44"/>
      <c r="F21" s="19" t="str">
        <f ca="1">IF(J21="","",IF(ISERROR(VLOOKUP(J21,'２．単'!J:J,1,FALSE)),"","●"))</f>
        <v/>
      </c>
      <c r="I21" s="57" t="str">
        <f ca="1">IF(INDIRECT("A21")="","",INDIRECT("A21"))</f>
        <v/>
      </c>
      <c r="J21" s="57" t="str">
        <f ca="1">IF(INDIRECT("B21")="","",INDIRECT("B21"))</f>
        <v/>
      </c>
      <c r="K21" s="57" t="str">
        <f ca="1">IF(INDIRECT("C21")="","",INDIRECT("C21"))</f>
        <v/>
      </c>
      <c r="L21" s="57" t="str">
        <f ca="1">IF(INDIRECT("D21")="","",INDIRECT("D21"))</f>
        <v/>
      </c>
      <c r="M21" s="57" t="str">
        <f ca="1">IF(INDIRECT("E21")="","",INDIRECT("E21"))</f>
        <v/>
      </c>
    </row>
    <row r="22" spans="1:13" ht="20.100000000000001" customHeight="1" x14ac:dyDescent="0.2">
      <c r="A22" s="72"/>
      <c r="B22" s="45"/>
      <c r="C22" s="45"/>
      <c r="D22" s="45"/>
      <c r="E22" s="46"/>
      <c r="F22" s="19" t="str">
        <f ca="1">IF(J22="","",IF(ISERROR(VLOOKUP(J22,'２．単'!J:J,1,FALSE)),"","●"))</f>
        <v/>
      </c>
      <c r="I22" s="57" t="str">
        <f ca="1">IF(INDIRECT("A22")="","",INDIRECT("A22"))</f>
        <v/>
      </c>
      <c r="J22" s="57" t="str">
        <f ca="1">IF(INDIRECT("B22")="","",INDIRECT("B22"))</f>
        <v/>
      </c>
      <c r="K22" s="57" t="str">
        <f ca="1">IF(INDIRECT("C22")="","",INDIRECT("C22"))</f>
        <v/>
      </c>
      <c r="L22" s="57" t="str">
        <f ca="1">IF(INDIRECT("D22")="","",INDIRECT("D22"))</f>
        <v/>
      </c>
      <c r="M22" s="57" t="str">
        <f ca="1">IF(INDIRECT("E22")="","",INDIRECT("E22"))</f>
        <v/>
      </c>
    </row>
    <row r="23" spans="1:13" ht="20.100000000000001" customHeight="1" x14ac:dyDescent="0.2">
      <c r="A23" s="71"/>
      <c r="B23" s="43"/>
      <c r="C23" s="43"/>
      <c r="D23" s="43"/>
      <c r="E23" s="44"/>
      <c r="F23" s="19" t="str">
        <f ca="1">IF(J23="","",IF(ISERROR(VLOOKUP(J23,'２．単'!J:J,1,FALSE)),"","●"))</f>
        <v/>
      </c>
      <c r="I23" s="57" t="str">
        <f ca="1">IF(INDIRECT("A23")="","",INDIRECT("A23"))</f>
        <v/>
      </c>
      <c r="J23" s="57" t="str">
        <f ca="1">IF(INDIRECT("B23")="","",INDIRECT("B23"))</f>
        <v/>
      </c>
      <c r="K23" s="57" t="str">
        <f ca="1">IF(INDIRECT("C23")="","",INDIRECT("C23"))</f>
        <v/>
      </c>
      <c r="L23" s="57" t="str">
        <f ca="1">IF(INDIRECT("D23")="","",INDIRECT("D23"))</f>
        <v/>
      </c>
      <c r="M23" s="57" t="str">
        <f ca="1">IF(INDIRECT("E23")="","",INDIRECT("E23"))</f>
        <v/>
      </c>
    </row>
    <row r="24" spans="1:13" ht="20.100000000000001" customHeight="1" x14ac:dyDescent="0.2">
      <c r="A24" s="72"/>
      <c r="B24" s="45"/>
      <c r="C24" s="45"/>
      <c r="D24" s="45"/>
      <c r="E24" s="46"/>
      <c r="F24" s="19" t="str">
        <f ca="1">IF(J24="","",IF(ISERROR(VLOOKUP(J24,'２．単'!J:J,1,FALSE)),"","●"))</f>
        <v/>
      </c>
      <c r="I24" s="57" t="str">
        <f ca="1">IF(INDIRECT("A24")="","",INDIRECT("A24"))</f>
        <v/>
      </c>
      <c r="J24" s="57" t="str">
        <f ca="1">IF(INDIRECT("B24")="","",INDIRECT("B24"))</f>
        <v/>
      </c>
      <c r="K24" s="57" t="str">
        <f ca="1">IF(INDIRECT("C24")="","",INDIRECT("C24"))</f>
        <v/>
      </c>
      <c r="L24" s="57" t="str">
        <f ca="1">IF(INDIRECT("D24")="","",INDIRECT("D24"))</f>
        <v/>
      </c>
      <c r="M24" s="57" t="str">
        <f ca="1">IF(INDIRECT("E24")="","",INDIRECT("E24"))</f>
        <v/>
      </c>
    </row>
    <row r="25" spans="1:13" ht="20.100000000000001" customHeight="1" x14ac:dyDescent="0.2">
      <c r="A25" s="71"/>
      <c r="B25" s="43"/>
      <c r="C25" s="43"/>
      <c r="D25" s="43"/>
      <c r="E25" s="44"/>
      <c r="F25" s="19" t="str">
        <f ca="1">IF(J25="","",IF(ISERROR(VLOOKUP(J25,'２．単'!J:J,1,FALSE)),"","●"))</f>
        <v/>
      </c>
      <c r="I25" s="57" t="str">
        <f ca="1">IF(INDIRECT("A25")="","",INDIRECT("A25"))</f>
        <v/>
      </c>
      <c r="J25" s="57" t="str">
        <f ca="1">IF(INDIRECT("B25")="","",INDIRECT("B25"))</f>
        <v/>
      </c>
      <c r="K25" s="57" t="str">
        <f ca="1">IF(INDIRECT("C25")="","",INDIRECT("C25"))</f>
        <v/>
      </c>
      <c r="L25" s="57" t="str">
        <f ca="1">IF(INDIRECT("D25")="","",INDIRECT("D25"))</f>
        <v/>
      </c>
      <c r="M25" s="57" t="str">
        <f ca="1">IF(INDIRECT("E25")="","",INDIRECT("E25"))</f>
        <v/>
      </c>
    </row>
    <row r="26" spans="1:13" ht="20.100000000000001" customHeight="1" x14ac:dyDescent="0.2">
      <c r="A26" s="72"/>
      <c r="B26" s="45"/>
      <c r="C26" s="45"/>
      <c r="D26" s="45"/>
      <c r="E26" s="46"/>
      <c r="F26" s="19" t="str">
        <f ca="1">IF(J26="","",IF(ISERROR(VLOOKUP(J26,'２．単'!J:J,1,FALSE)),"","●"))</f>
        <v/>
      </c>
      <c r="I26" s="57" t="str">
        <f ca="1">IF(INDIRECT("A26")="","",INDIRECT("A26"))</f>
        <v/>
      </c>
      <c r="J26" s="57" t="str">
        <f ca="1">IF(INDIRECT("B26")="","",INDIRECT("B26"))</f>
        <v/>
      </c>
      <c r="K26" s="57" t="str">
        <f ca="1">IF(INDIRECT("C26")="","",INDIRECT("C26"))</f>
        <v/>
      </c>
      <c r="L26" s="57" t="str">
        <f ca="1">IF(INDIRECT("D26")="","",INDIRECT("D26"))</f>
        <v/>
      </c>
      <c r="M26" s="57" t="str">
        <f ca="1">IF(INDIRECT("E26")="","",INDIRECT("E26"))</f>
        <v/>
      </c>
    </row>
    <row r="27" spans="1:13" ht="20.100000000000001" customHeight="1" x14ac:dyDescent="0.2">
      <c r="A27" s="71"/>
      <c r="B27" s="43"/>
      <c r="C27" s="43"/>
      <c r="D27" s="43"/>
      <c r="E27" s="44"/>
      <c r="F27" s="19" t="str">
        <f ca="1">IF(J27="","",IF(ISERROR(VLOOKUP(J27,'２．単'!J:J,1,FALSE)),"","●"))</f>
        <v/>
      </c>
      <c r="I27" s="57" t="str">
        <f ca="1">IF(INDIRECT("A27")="","",INDIRECT("A27"))</f>
        <v/>
      </c>
      <c r="J27" s="57" t="str">
        <f ca="1">IF(INDIRECT("B27")="","",INDIRECT("B27"))</f>
        <v/>
      </c>
      <c r="K27" s="57" t="str">
        <f ca="1">IF(INDIRECT("C27")="","",INDIRECT("C27"))</f>
        <v/>
      </c>
      <c r="L27" s="57" t="str">
        <f ca="1">IF(INDIRECT("D27")="","",INDIRECT("D27"))</f>
        <v/>
      </c>
      <c r="M27" s="57" t="str">
        <f ca="1">IF(INDIRECT("E27")="","",INDIRECT("E27"))</f>
        <v/>
      </c>
    </row>
    <row r="28" spans="1:13" ht="20.100000000000001" customHeight="1" x14ac:dyDescent="0.2">
      <c r="A28" s="72"/>
      <c r="B28" s="45"/>
      <c r="C28" s="45"/>
      <c r="D28" s="45"/>
      <c r="E28" s="46"/>
      <c r="F28" s="19" t="str">
        <f ca="1">IF(J28="","",IF(ISERROR(VLOOKUP(J28,'２．単'!J:J,1,FALSE)),"","●"))</f>
        <v/>
      </c>
      <c r="I28" s="57" t="str">
        <f ca="1">IF(INDIRECT("A28")="","",INDIRECT("A28"))</f>
        <v/>
      </c>
      <c r="J28" s="57" t="str">
        <f ca="1">IF(INDIRECT("B28")="","",INDIRECT("B28"))</f>
        <v/>
      </c>
      <c r="K28" s="57" t="str">
        <f ca="1">IF(INDIRECT("C28")="","",INDIRECT("C28"))</f>
        <v/>
      </c>
      <c r="L28" s="57" t="str">
        <f ca="1">IF(INDIRECT("D28")="","",INDIRECT("D28"))</f>
        <v/>
      </c>
      <c r="M28" s="57" t="str">
        <f ca="1">IF(INDIRECT("E28")="","",INDIRECT("E28"))</f>
        <v/>
      </c>
    </row>
    <row r="29" spans="1:13" ht="20.100000000000001" customHeight="1" x14ac:dyDescent="0.2">
      <c r="A29" s="71"/>
      <c r="B29" s="43"/>
      <c r="C29" s="43"/>
      <c r="D29" s="43"/>
      <c r="E29" s="44"/>
      <c r="F29" s="19" t="str">
        <f ca="1">IF(J29="","",IF(ISERROR(VLOOKUP(J29,'２．単'!J:J,1,FALSE)),"","●"))</f>
        <v/>
      </c>
      <c r="I29" s="57" t="str">
        <f ca="1">IF(INDIRECT("A29")="","",INDIRECT("A29"))</f>
        <v/>
      </c>
      <c r="J29" s="57" t="str">
        <f ca="1">IF(INDIRECT("B29")="","",INDIRECT("B29"))</f>
        <v/>
      </c>
      <c r="K29" s="57" t="str">
        <f ca="1">IF(INDIRECT("C29")="","",INDIRECT("C29"))</f>
        <v/>
      </c>
      <c r="L29" s="57" t="str">
        <f ca="1">IF(INDIRECT("D29")="","",INDIRECT("D29"))</f>
        <v/>
      </c>
      <c r="M29" s="57" t="str">
        <f ca="1">IF(INDIRECT("E29")="","",INDIRECT("E29"))</f>
        <v/>
      </c>
    </row>
    <row r="30" spans="1:13" ht="20.100000000000001" customHeight="1" x14ac:dyDescent="0.2">
      <c r="A30" s="72"/>
      <c r="B30" s="45"/>
      <c r="C30" s="45"/>
      <c r="D30" s="45"/>
      <c r="E30" s="46"/>
      <c r="F30" s="19" t="str">
        <f ca="1">IF(J30="","",IF(ISERROR(VLOOKUP(J30,'２．単'!J:J,1,FALSE)),"","●"))</f>
        <v/>
      </c>
      <c r="I30" s="57" t="str">
        <f ca="1">IF(INDIRECT("A30")="","",INDIRECT("A30"))</f>
        <v/>
      </c>
      <c r="J30" s="57" t="str">
        <f ca="1">IF(INDIRECT("B30")="","",INDIRECT("B30"))</f>
        <v/>
      </c>
      <c r="K30" s="57" t="str">
        <f ca="1">IF(INDIRECT("C30")="","",INDIRECT("C30"))</f>
        <v/>
      </c>
      <c r="L30" s="57" t="str">
        <f ca="1">IF(INDIRECT("D30")="","",INDIRECT("D30"))</f>
        <v/>
      </c>
      <c r="M30" s="57" t="str">
        <f ca="1">IF(INDIRECT("E30")="","",INDIRECT("E30"))</f>
        <v/>
      </c>
    </row>
    <row r="31" spans="1:13" ht="20.100000000000001" customHeight="1" x14ac:dyDescent="0.2">
      <c r="A31" s="71"/>
      <c r="B31" s="43"/>
      <c r="C31" s="43"/>
      <c r="D31" s="43"/>
      <c r="E31" s="44"/>
      <c r="F31" s="19" t="str">
        <f ca="1">IF(J31="","",IF(ISERROR(VLOOKUP(J31,'２．単'!J:J,1,FALSE)),"","●"))</f>
        <v/>
      </c>
      <c r="I31" s="57" t="str">
        <f ca="1">IF(INDIRECT("A31")="","",INDIRECT("A31"))</f>
        <v/>
      </c>
      <c r="J31" s="57" t="str">
        <f ca="1">IF(INDIRECT("B31")="","",INDIRECT("B31"))</f>
        <v/>
      </c>
      <c r="K31" s="57" t="str">
        <f ca="1">IF(INDIRECT("C31")="","",INDIRECT("C31"))</f>
        <v/>
      </c>
      <c r="L31" s="57" t="str">
        <f ca="1">IF(INDIRECT("D31")="","",INDIRECT("D31"))</f>
        <v/>
      </c>
      <c r="M31" s="57" t="str">
        <f ca="1">IF(INDIRECT("E31")="","",INDIRECT("E31"))</f>
        <v/>
      </c>
    </row>
    <row r="32" spans="1:13" ht="20.100000000000001" customHeight="1" x14ac:dyDescent="0.2">
      <c r="A32" s="72"/>
      <c r="B32" s="45"/>
      <c r="C32" s="45"/>
      <c r="D32" s="45"/>
      <c r="E32" s="46"/>
      <c r="F32" s="19" t="str">
        <f ca="1">IF(J32="","",IF(ISERROR(VLOOKUP(J32,'２．単'!J:J,1,FALSE)),"","●"))</f>
        <v/>
      </c>
      <c r="I32" s="57" t="str">
        <f ca="1">IF(INDIRECT("A32")="","",INDIRECT("A32"))</f>
        <v/>
      </c>
      <c r="J32" s="57" t="str">
        <f ca="1">IF(INDIRECT("B32")="","",INDIRECT("B32"))</f>
        <v/>
      </c>
      <c r="K32" s="57" t="str">
        <f ca="1">IF(INDIRECT("C32")="","",INDIRECT("C32"))</f>
        <v/>
      </c>
      <c r="L32" s="57" t="str">
        <f ca="1">IF(INDIRECT("D32")="","",INDIRECT("D32"))</f>
        <v/>
      </c>
      <c r="M32" s="57" t="str">
        <f ca="1">IF(INDIRECT("E32")="","",INDIRECT("E32"))</f>
        <v/>
      </c>
    </row>
    <row r="33" spans="1:13" ht="20.100000000000001" customHeight="1" x14ac:dyDescent="0.2">
      <c r="A33" s="71"/>
      <c r="B33" s="43"/>
      <c r="C33" s="43"/>
      <c r="D33" s="43"/>
      <c r="E33" s="44"/>
      <c r="F33" s="19" t="str">
        <f ca="1">IF(J33="","",IF(ISERROR(VLOOKUP(J33,'２．単'!J:J,1,FALSE)),"","●"))</f>
        <v/>
      </c>
      <c r="I33" s="57" t="str">
        <f ca="1">IF(INDIRECT("A33")="","",INDIRECT("A33"))</f>
        <v/>
      </c>
      <c r="J33" s="57" t="str">
        <f ca="1">IF(INDIRECT("B33")="","",INDIRECT("B33"))</f>
        <v/>
      </c>
      <c r="K33" s="57" t="str">
        <f ca="1">IF(INDIRECT("C33")="","",INDIRECT("C33"))</f>
        <v/>
      </c>
      <c r="L33" s="57" t="str">
        <f ca="1">IF(INDIRECT("D33")="","",INDIRECT("D33"))</f>
        <v/>
      </c>
      <c r="M33" s="57" t="str">
        <f ca="1">IF(INDIRECT("E33")="","",INDIRECT("E33"))</f>
        <v/>
      </c>
    </row>
    <row r="34" spans="1:13" ht="20.100000000000001" customHeight="1" x14ac:dyDescent="0.2">
      <c r="A34" s="72"/>
      <c r="B34" s="45"/>
      <c r="C34" s="45"/>
      <c r="D34" s="45"/>
      <c r="E34" s="46"/>
      <c r="F34" s="19" t="str">
        <f ca="1">IF(J34="","",IF(ISERROR(VLOOKUP(J34,'２．単'!J:J,1,FALSE)),"","●"))</f>
        <v/>
      </c>
      <c r="I34" s="57" t="str">
        <f ca="1">IF(INDIRECT("A34")="","",INDIRECT("A34"))</f>
        <v/>
      </c>
      <c r="J34" s="57" t="str">
        <f ca="1">IF(INDIRECT("B34")="","",INDIRECT("B34"))</f>
        <v/>
      </c>
      <c r="K34" s="57" t="str">
        <f ca="1">IF(INDIRECT("C34")="","",INDIRECT("C34"))</f>
        <v/>
      </c>
      <c r="L34" s="57" t="str">
        <f ca="1">IF(INDIRECT("D34")="","",INDIRECT("D34"))</f>
        <v/>
      </c>
      <c r="M34" s="57" t="str">
        <f ca="1">IF(INDIRECT("E34")="","",INDIRECT("E34"))</f>
        <v/>
      </c>
    </row>
    <row r="35" spans="1:13" ht="20.100000000000001" customHeight="1" x14ac:dyDescent="0.2">
      <c r="A35" s="71"/>
      <c r="B35" s="43"/>
      <c r="C35" s="43"/>
      <c r="D35" s="43"/>
      <c r="E35" s="44"/>
      <c r="F35" s="19" t="str">
        <f ca="1">IF(J35="","",IF(ISERROR(VLOOKUP(J35,'２．単'!J:J,1,FALSE)),"","●"))</f>
        <v/>
      </c>
      <c r="I35" s="57" t="str">
        <f ca="1">IF(INDIRECT("A35")="","",INDIRECT("A35"))</f>
        <v/>
      </c>
      <c r="J35" s="57" t="str">
        <f ca="1">IF(INDIRECT("B35")="","",INDIRECT("B35"))</f>
        <v/>
      </c>
      <c r="K35" s="57" t="str">
        <f ca="1">IF(INDIRECT("C35")="","",INDIRECT("C35"))</f>
        <v/>
      </c>
      <c r="L35" s="57" t="str">
        <f ca="1">IF(INDIRECT("D35")="","",INDIRECT("D35"))</f>
        <v/>
      </c>
      <c r="M35" s="57" t="str">
        <f ca="1">IF(INDIRECT("E35")="","",INDIRECT("E35"))</f>
        <v/>
      </c>
    </row>
    <row r="36" spans="1:13" ht="20.100000000000001" customHeight="1" x14ac:dyDescent="0.2">
      <c r="A36" s="72"/>
      <c r="B36" s="45"/>
      <c r="C36" s="45"/>
      <c r="D36" s="45"/>
      <c r="E36" s="46"/>
      <c r="F36" s="19" t="str">
        <f ca="1">IF(J36="","",IF(ISERROR(VLOOKUP(J36,'２．単'!J:J,1,FALSE)),"","●"))</f>
        <v/>
      </c>
      <c r="I36" s="57" t="str">
        <f ca="1">IF(INDIRECT("A36")="","",INDIRECT("A36"))</f>
        <v/>
      </c>
      <c r="J36" s="57" t="str">
        <f ca="1">IF(INDIRECT("B36")="","",INDIRECT("B36"))</f>
        <v/>
      </c>
      <c r="K36" s="57" t="str">
        <f ca="1">IF(INDIRECT("C36")="","",INDIRECT("C36"))</f>
        <v/>
      </c>
      <c r="L36" s="57" t="str">
        <f ca="1">IF(INDIRECT("D36")="","",INDIRECT("D36"))</f>
        <v/>
      </c>
      <c r="M36" s="57" t="str">
        <f ca="1">IF(INDIRECT("E36")="","",INDIRECT("E36"))</f>
        <v/>
      </c>
    </row>
    <row r="37" spans="1:13" ht="20.100000000000001" customHeight="1" x14ac:dyDescent="0.2">
      <c r="A37" s="71"/>
      <c r="B37" s="43"/>
      <c r="C37" s="43"/>
      <c r="D37" s="43"/>
      <c r="E37" s="44"/>
      <c r="F37" s="19" t="str">
        <f ca="1">IF(J37="","",IF(ISERROR(VLOOKUP(J37,'２．単'!J:J,1,FALSE)),"","●"))</f>
        <v/>
      </c>
      <c r="I37" s="57" t="str">
        <f ca="1">IF(INDIRECT("A37")="","",INDIRECT("A37"))</f>
        <v/>
      </c>
      <c r="J37" s="57" t="str">
        <f ca="1">IF(INDIRECT("B37")="","",INDIRECT("B37"))</f>
        <v/>
      </c>
      <c r="K37" s="57" t="str">
        <f ca="1">IF(INDIRECT("C37")="","",INDIRECT("C37"))</f>
        <v/>
      </c>
      <c r="L37" s="57" t="str">
        <f ca="1">IF(INDIRECT("D37")="","",INDIRECT("D37"))</f>
        <v/>
      </c>
      <c r="M37" s="57" t="str">
        <f ca="1">IF(INDIRECT("E37")="","",INDIRECT("E37"))</f>
        <v/>
      </c>
    </row>
    <row r="38" spans="1:13" ht="20.100000000000001" customHeight="1" x14ac:dyDescent="0.2">
      <c r="A38" s="72"/>
      <c r="B38" s="45"/>
      <c r="C38" s="45"/>
      <c r="D38" s="45"/>
      <c r="E38" s="46"/>
      <c r="F38" s="19" t="str">
        <f ca="1">IF(J38="","",IF(ISERROR(VLOOKUP(J38,'２．単'!J:J,1,FALSE)),"","●"))</f>
        <v/>
      </c>
      <c r="I38" s="57" t="str">
        <f ca="1">IF(INDIRECT("A38")="","",INDIRECT("A38"))</f>
        <v/>
      </c>
      <c r="J38" s="57" t="str">
        <f ca="1">IF(INDIRECT("B38")="","",INDIRECT("B38"))</f>
        <v/>
      </c>
      <c r="K38" s="57" t="str">
        <f ca="1">IF(INDIRECT("C38")="","",INDIRECT("C38"))</f>
        <v/>
      </c>
      <c r="L38" s="57" t="str">
        <f ca="1">IF(INDIRECT("D38")="","",INDIRECT("D38"))</f>
        <v/>
      </c>
      <c r="M38" s="57" t="str">
        <f ca="1">IF(INDIRECT("E38")="","",INDIRECT("E38"))</f>
        <v/>
      </c>
    </row>
    <row r="39" spans="1:13" ht="20.100000000000001" customHeight="1" x14ac:dyDescent="0.2">
      <c r="A39" s="71"/>
      <c r="B39" s="43"/>
      <c r="C39" s="43"/>
      <c r="D39" s="43"/>
      <c r="E39" s="44"/>
      <c r="F39" s="19" t="str">
        <f ca="1">IF(J39="","",IF(ISERROR(VLOOKUP(J39,'２．単'!J:J,1,FALSE)),"","●"))</f>
        <v/>
      </c>
      <c r="I39" s="57" t="str">
        <f ca="1">IF(INDIRECT("A39")="","",INDIRECT("A39"))</f>
        <v/>
      </c>
      <c r="J39" s="57" t="str">
        <f ca="1">IF(INDIRECT("B39")="","",INDIRECT("B39"))</f>
        <v/>
      </c>
      <c r="K39" s="57" t="str">
        <f ca="1">IF(INDIRECT("C39")="","",INDIRECT("C39"))</f>
        <v/>
      </c>
      <c r="L39" s="57" t="str">
        <f ca="1">IF(INDIRECT("D39")="","",INDIRECT("D39"))</f>
        <v/>
      </c>
      <c r="M39" s="57" t="str">
        <f ca="1">IF(INDIRECT("E39")="","",INDIRECT("E39"))</f>
        <v/>
      </c>
    </row>
    <row r="40" spans="1:13" ht="20.100000000000001" customHeight="1" x14ac:dyDescent="0.2">
      <c r="A40" s="72"/>
      <c r="B40" s="45"/>
      <c r="C40" s="45"/>
      <c r="D40" s="45"/>
      <c r="E40" s="46"/>
      <c r="F40" s="19" t="str">
        <f ca="1">IF(J40="","",IF(ISERROR(VLOOKUP(J40,'２．単'!J:J,1,FALSE)),"","●"))</f>
        <v/>
      </c>
      <c r="I40" s="57" t="str">
        <f ca="1">IF(INDIRECT("A40")="","",INDIRECT("A40"))</f>
        <v/>
      </c>
      <c r="J40" s="57" t="str">
        <f ca="1">IF(INDIRECT("B40")="","",INDIRECT("B40"))</f>
        <v/>
      </c>
      <c r="K40" s="57" t="str">
        <f ca="1">IF(INDIRECT("C40")="","",INDIRECT("C40"))</f>
        <v/>
      </c>
      <c r="L40" s="57" t="str">
        <f ca="1">IF(INDIRECT("D40")="","",INDIRECT("D40"))</f>
        <v/>
      </c>
      <c r="M40" s="57" t="str">
        <f ca="1">IF(INDIRECT("E40")="","",INDIRECT("E40"))</f>
        <v/>
      </c>
    </row>
    <row r="41" spans="1:13" ht="20.100000000000001" customHeight="1" x14ac:dyDescent="0.2">
      <c r="A41" s="71"/>
      <c r="B41" s="43"/>
      <c r="C41" s="43"/>
      <c r="D41" s="43"/>
      <c r="E41" s="44"/>
      <c r="F41" s="19" t="str">
        <f ca="1">IF(J41="","",IF(ISERROR(VLOOKUP(J41,'２．単'!J:J,1,FALSE)),"","●"))</f>
        <v/>
      </c>
      <c r="I41" s="57" t="str">
        <f ca="1">IF(INDIRECT("A41")="","",INDIRECT("A41"))</f>
        <v/>
      </c>
      <c r="J41" s="57" t="str">
        <f ca="1">IF(INDIRECT("B41")="","",INDIRECT("B41"))</f>
        <v/>
      </c>
      <c r="K41" s="57" t="str">
        <f ca="1">IF(INDIRECT("C41")="","",INDIRECT("C41"))</f>
        <v/>
      </c>
      <c r="L41" s="57" t="str">
        <f ca="1">IF(INDIRECT("D41")="","",INDIRECT("D41"))</f>
        <v/>
      </c>
      <c r="M41" s="57" t="str">
        <f ca="1">IF(INDIRECT("E41")="","",INDIRECT("E41"))</f>
        <v/>
      </c>
    </row>
    <row r="42" spans="1:13" ht="20.100000000000001" customHeight="1" x14ac:dyDescent="0.2">
      <c r="A42" s="72"/>
      <c r="B42" s="45"/>
      <c r="C42" s="45"/>
      <c r="D42" s="45"/>
      <c r="E42" s="46"/>
      <c r="F42" s="19" t="str">
        <f ca="1">IF(J42="","",IF(ISERROR(VLOOKUP(J42,'２．単'!J:J,1,FALSE)),"","●"))</f>
        <v/>
      </c>
      <c r="I42" s="57" t="str">
        <f ca="1">IF(INDIRECT("A42")="","",INDIRECT("A42"))</f>
        <v/>
      </c>
      <c r="J42" s="57" t="str">
        <f ca="1">IF(INDIRECT("B42")="","",INDIRECT("B42"))</f>
        <v/>
      </c>
      <c r="K42" s="57" t="str">
        <f ca="1">IF(INDIRECT("C42")="","",INDIRECT("C42"))</f>
        <v/>
      </c>
      <c r="L42" s="57" t="str">
        <f ca="1">IF(INDIRECT("D42")="","",INDIRECT("D42"))</f>
        <v/>
      </c>
      <c r="M42" s="57" t="str">
        <f ca="1">IF(INDIRECT("E42")="","",INDIRECT("E42"))</f>
        <v/>
      </c>
    </row>
  </sheetData>
  <sheetCalcPr fullCalcOnLoad="1"/>
  <sheetProtection sheet="1" objects="1" scenarios="1"/>
  <mergeCells count="22">
    <mergeCell ref="A39:A40"/>
    <mergeCell ref="A41:A42"/>
    <mergeCell ref="A27:A28"/>
    <mergeCell ref="A33:A34"/>
    <mergeCell ref="A35:A36"/>
    <mergeCell ref="A37:A38"/>
    <mergeCell ref="A15:A16"/>
    <mergeCell ref="A17:A18"/>
    <mergeCell ref="A19:A20"/>
    <mergeCell ref="A21:A22"/>
    <mergeCell ref="A23:A24"/>
    <mergeCell ref="A25:A26"/>
    <mergeCell ref="A1:C1"/>
    <mergeCell ref="D1:E1"/>
    <mergeCell ref="A29:A30"/>
    <mergeCell ref="A31:A32"/>
    <mergeCell ref="A3:A4"/>
    <mergeCell ref="A5:A6"/>
    <mergeCell ref="A7:A8"/>
    <mergeCell ref="A9:A10"/>
    <mergeCell ref="A11:A12"/>
    <mergeCell ref="A13:A14"/>
  </mergeCells>
  <phoneticPr fontId="1"/>
  <dataValidations count="2">
    <dataValidation type="list" allowBlank="1" showInputMessage="1" showErrorMessage="1" sqref="A3:A42">
      <formula1>"男子複,女子複"</formula1>
    </dataValidation>
    <dataValidation imeMode="disabled" allowBlank="1" showInputMessage="1" showErrorMessage="1" sqref="B3:B42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workbookViewId="0">
      <selection activeCell="A2" sqref="A2"/>
    </sheetView>
  </sheetViews>
  <sheetFormatPr defaultColWidth="9" defaultRowHeight="10.8" x14ac:dyDescent="0.2"/>
  <cols>
    <col min="1" max="1" width="4.21875" style="18" customWidth="1"/>
    <col min="2" max="3" width="9" style="18"/>
    <col min="4" max="4" width="5.21875" style="18" customWidth="1"/>
    <col min="5" max="5" width="9" style="18"/>
    <col min="6" max="9" width="4.6640625" style="18" customWidth="1"/>
    <col min="10" max="10" width="6" style="21" customWidth="1"/>
    <col min="11" max="11" width="5.77734375" style="17" customWidth="1"/>
    <col min="12" max="12" width="8.6640625" style="24" customWidth="1"/>
    <col min="13" max="14" width="8.6640625" style="22" customWidth="1"/>
    <col min="15" max="15" width="8.6640625" style="23" customWidth="1"/>
    <col min="16" max="16" width="6" style="21" customWidth="1"/>
    <col min="17" max="17" width="5.77734375" style="17" customWidth="1"/>
    <col min="18" max="18" width="8.6640625" style="24" customWidth="1"/>
    <col min="19" max="20" width="8.6640625" style="22" customWidth="1"/>
    <col min="21" max="21" width="8.6640625" style="23" customWidth="1"/>
    <col min="22" max="16384" width="9" style="18"/>
  </cols>
  <sheetData>
    <row r="1" spans="1:21" s="17" customFormat="1" ht="11.4" thickBot="1" x14ac:dyDescent="0.25">
      <c r="A1" s="17" t="s">
        <v>43</v>
      </c>
      <c r="B1" s="17" t="s">
        <v>33</v>
      </c>
      <c r="C1" s="17" t="s">
        <v>34</v>
      </c>
      <c r="D1" s="17" t="s">
        <v>32</v>
      </c>
      <c r="E1" s="17" t="s">
        <v>31</v>
      </c>
      <c r="F1" s="17" t="s">
        <v>45</v>
      </c>
      <c r="G1" s="17" t="s">
        <v>46</v>
      </c>
      <c r="H1" s="17" t="s">
        <v>47</v>
      </c>
      <c r="I1" s="17" t="s">
        <v>48</v>
      </c>
      <c r="J1" s="20" t="s">
        <v>40</v>
      </c>
      <c r="K1" s="17" t="s">
        <v>41</v>
      </c>
      <c r="L1" s="17" t="s">
        <v>49</v>
      </c>
      <c r="M1" s="22" t="s">
        <v>34</v>
      </c>
      <c r="N1" s="22" t="s">
        <v>42</v>
      </c>
      <c r="O1" s="23" t="s">
        <v>44</v>
      </c>
      <c r="P1" s="20" t="s">
        <v>40</v>
      </c>
      <c r="Q1" s="17" t="s">
        <v>41</v>
      </c>
      <c r="R1" s="17" t="s">
        <v>49</v>
      </c>
      <c r="S1" s="22" t="s">
        <v>34</v>
      </c>
      <c r="T1" s="22" t="s">
        <v>42</v>
      </c>
      <c r="U1" s="23" t="s">
        <v>44</v>
      </c>
    </row>
    <row r="2" spans="1:21" x14ac:dyDescent="0.2">
      <c r="A2" s="42" t="s">
        <v>54</v>
      </c>
      <c r="B2" s="29">
        <f>'１．申込書'!E7</f>
        <v>0</v>
      </c>
      <c r="C2" s="29">
        <f>'１．申込書'!G7</f>
        <v>0</v>
      </c>
      <c r="D2" s="30">
        <f ca="1">'１．申込書'!C13</f>
        <v>0</v>
      </c>
      <c r="E2" s="31">
        <f ca="1">'１．申込書'!F14</f>
        <v>0</v>
      </c>
      <c r="F2" s="30">
        <f>'２．単'!G2</f>
        <v>0</v>
      </c>
      <c r="G2" s="30">
        <f>'３．複'!G2</f>
        <v>0</v>
      </c>
      <c r="H2" s="30">
        <f>'２．単'!H2</f>
        <v>0</v>
      </c>
      <c r="I2" s="32">
        <f>'３．複'!H2</f>
        <v>0</v>
      </c>
      <c r="J2" s="40"/>
      <c r="K2" s="28"/>
      <c r="L2" s="28"/>
      <c r="M2" s="41"/>
      <c r="N2" s="41"/>
      <c r="O2" s="33"/>
      <c r="P2" s="40"/>
      <c r="Q2" s="28"/>
      <c r="R2" s="28"/>
      <c r="S2" s="41"/>
      <c r="T2" s="41"/>
      <c r="U2" s="33"/>
    </row>
    <row r="3" spans="1:21" x14ac:dyDescent="0.2">
      <c r="J3" s="21" t="str">
        <f ca="1">IF(K3="","",A$2)</f>
        <v/>
      </c>
      <c r="K3" s="17" t="str">
        <f ca="1">IF('２．単'!I3="男子単","MS",IF('２．単'!I3="女子単","WS",""))</f>
        <v/>
      </c>
      <c r="L3" s="24" t="str">
        <f ca="1">IF('２．単'!J3="","",'２．単'!J3)</f>
        <v/>
      </c>
      <c r="M3" s="22" t="str">
        <f ca="1">IF('２．単'!K3="","",'２．単'!K3)</f>
        <v/>
      </c>
      <c r="N3" s="22" t="str">
        <f ca="1">IF('２．単'!L3="","",'２．単'!L3)</f>
        <v/>
      </c>
      <c r="O3" s="22" t="str">
        <f ca="1">IF('２．単'!M3="","",'２．単'!M3)</f>
        <v/>
      </c>
      <c r="P3" s="21" t="str">
        <f ca="1">IF(Q3="","",A$2)</f>
        <v/>
      </c>
      <c r="Q3" s="17" t="str">
        <f ca="1">IF('３．複'!I3="男子複","MD",IF('３．複'!I3="女子複","WD",""))</f>
        <v/>
      </c>
      <c r="R3" s="24" t="str">
        <f ca="1">IF('３．複'!J3="","",'３．複'!J3)</f>
        <v/>
      </c>
      <c r="S3" s="34" t="str">
        <f ca="1">IF('３．複'!K3="","",'３．複'!K3)</f>
        <v/>
      </c>
      <c r="T3" s="34" t="str">
        <f ca="1">IF('３．複'!L3="","",'３．複'!L3)</f>
        <v/>
      </c>
      <c r="U3" s="35" t="str">
        <f ca="1">IF('３．複'!M3="","",'３．複'!M3)</f>
        <v/>
      </c>
    </row>
    <row r="4" spans="1:21" x14ac:dyDescent="0.2">
      <c r="J4" s="21" t="str">
        <f t="shared" ref="J4:J42" ca="1" si="0">IF(K4="","",A$2)</f>
        <v/>
      </c>
      <c r="K4" s="17" t="str">
        <f ca="1">IF('２．単'!I4="男子単","MS",IF('２．単'!I4="女子単","WS",""))</f>
        <v/>
      </c>
      <c r="L4" s="24" t="str">
        <f ca="1">IF('２．単'!J4="","",'２．単'!J4)</f>
        <v/>
      </c>
      <c r="M4" s="22" t="str">
        <f ca="1">IF('２．単'!K4="","",'２．単'!K4)</f>
        <v/>
      </c>
      <c r="N4" s="22" t="str">
        <f ca="1">IF('２．単'!L4="","",'２．単'!L4)</f>
        <v/>
      </c>
      <c r="O4" s="22" t="str">
        <f ca="1">IF('２．単'!M4="","",'２．単'!M4)</f>
        <v/>
      </c>
      <c r="P4" s="21" t="str">
        <f t="shared" ref="P4:P42" ca="1" si="1">IF(Q4="","",A$2)</f>
        <v/>
      </c>
      <c r="Q4" s="17" t="str">
        <f ca="1">Q3</f>
        <v/>
      </c>
      <c r="R4" s="24" t="str">
        <f ca="1">IF('３．複'!J4="","",'３．複'!J4)</f>
        <v/>
      </c>
      <c r="S4" s="34" t="str">
        <f ca="1">IF('３．複'!K4="","",'３．複'!K4)</f>
        <v/>
      </c>
      <c r="T4" s="34" t="str">
        <f ca="1">IF('３．複'!L4="","",'３．複'!L4)</f>
        <v/>
      </c>
      <c r="U4" s="35" t="str">
        <f ca="1">IF('３．複'!M4="","",'３．複'!M4)</f>
        <v/>
      </c>
    </row>
    <row r="5" spans="1:21" x14ac:dyDescent="0.2">
      <c r="J5" s="21" t="str">
        <f t="shared" ca="1" si="0"/>
        <v/>
      </c>
      <c r="K5" s="17" t="str">
        <f ca="1">IF('２．単'!I5="男子単","MS",IF('２．単'!I5="女子単","WS",""))</f>
        <v/>
      </c>
      <c r="L5" s="24" t="str">
        <f ca="1">IF('２．単'!J5="","",'２．単'!J5)</f>
        <v/>
      </c>
      <c r="M5" s="22" t="str">
        <f ca="1">IF('２．単'!K5="","",'２．単'!K5)</f>
        <v/>
      </c>
      <c r="N5" s="22" t="str">
        <f ca="1">IF('２．単'!L5="","",'２．単'!L5)</f>
        <v/>
      </c>
      <c r="O5" s="22" t="str">
        <f ca="1">IF('２．単'!M5="","",'２．単'!M5)</f>
        <v/>
      </c>
      <c r="P5" s="21" t="str">
        <f t="shared" ca="1" si="1"/>
        <v/>
      </c>
      <c r="Q5" s="17" t="str">
        <f ca="1">IF('３．複'!I5="男子複","MD",IF('３．複'!I5="女子複","WD",""))</f>
        <v/>
      </c>
      <c r="R5" s="24" t="str">
        <f ca="1">IF('３．複'!J5="","",'３．複'!J5)</f>
        <v/>
      </c>
      <c r="S5" s="34" t="str">
        <f ca="1">IF('３．複'!K5="","",'３．複'!K5)</f>
        <v/>
      </c>
      <c r="T5" s="34" t="str">
        <f ca="1">IF('３．複'!L5="","",'３．複'!L5)</f>
        <v/>
      </c>
      <c r="U5" s="35" t="str">
        <f ca="1">IF('３．複'!M5="","",'３．複'!M5)</f>
        <v/>
      </c>
    </row>
    <row r="6" spans="1:21" x14ac:dyDescent="0.2">
      <c r="J6" s="21" t="str">
        <f t="shared" ca="1" si="0"/>
        <v/>
      </c>
      <c r="K6" s="17" t="str">
        <f ca="1">IF('２．単'!I6="男子単","MS",IF('２．単'!I6="女子単","WS",""))</f>
        <v/>
      </c>
      <c r="L6" s="24" t="str">
        <f ca="1">IF('２．単'!J6="","",'２．単'!J6)</f>
        <v/>
      </c>
      <c r="M6" s="22" t="str">
        <f ca="1">IF('２．単'!K6="","",'２．単'!K6)</f>
        <v/>
      </c>
      <c r="N6" s="22" t="str">
        <f ca="1">IF('２．単'!L6="","",'２．単'!L6)</f>
        <v/>
      </c>
      <c r="O6" s="22" t="str">
        <f ca="1">IF('２．単'!M6="","",'２．単'!M6)</f>
        <v/>
      </c>
      <c r="P6" s="21" t="str">
        <f t="shared" ca="1" si="1"/>
        <v/>
      </c>
      <c r="Q6" s="17" t="str">
        <f ca="1">Q5</f>
        <v/>
      </c>
      <c r="R6" s="24" t="str">
        <f ca="1">IF('３．複'!J6="","",'３．複'!J6)</f>
        <v/>
      </c>
      <c r="S6" s="34" t="str">
        <f ca="1">IF('３．複'!K6="","",'３．複'!K6)</f>
        <v/>
      </c>
      <c r="T6" s="34" t="str">
        <f ca="1">IF('３．複'!L6="","",'３．複'!L6)</f>
        <v/>
      </c>
      <c r="U6" s="35" t="str">
        <f ca="1">IF('３．複'!M6="","",'３．複'!M6)</f>
        <v/>
      </c>
    </row>
    <row r="7" spans="1:21" x14ac:dyDescent="0.2">
      <c r="J7" s="21" t="str">
        <f t="shared" ca="1" si="0"/>
        <v/>
      </c>
      <c r="K7" s="17" t="str">
        <f ca="1">IF('２．単'!I7="男子単","MS",IF('２．単'!I7="女子単","WS",""))</f>
        <v/>
      </c>
      <c r="L7" s="24" t="str">
        <f ca="1">IF('２．単'!J7="","",'２．単'!J7)</f>
        <v/>
      </c>
      <c r="M7" s="22" t="str">
        <f ca="1">IF('２．単'!K7="","",'２．単'!K7)</f>
        <v/>
      </c>
      <c r="N7" s="22" t="str">
        <f ca="1">IF('２．単'!L7="","",'２．単'!L7)</f>
        <v/>
      </c>
      <c r="O7" s="22" t="str">
        <f ca="1">IF('２．単'!M7="","",'２．単'!M7)</f>
        <v/>
      </c>
      <c r="P7" s="21" t="str">
        <f t="shared" ca="1" si="1"/>
        <v/>
      </c>
      <c r="Q7" s="17" t="str">
        <f ca="1">IF('３．複'!I7="男子複","MD",IF('３．複'!I7="女子複","WD",""))</f>
        <v/>
      </c>
      <c r="R7" s="24" t="str">
        <f ca="1">IF('３．複'!J7="","",'３．複'!J7)</f>
        <v/>
      </c>
      <c r="S7" s="34" t="str">
        <f ca="1">IF('３．複'!K7="","",'３．複'!K7)</f>
        <v/>
      </c>
      <c r="T7" s="34" t="str">
        <f ca="1">IF('３．複'!L7="","",'３．複'!L7)</f>
        <v/>
      </c>
      <c r="U7" s="35" t="str">
        <f ca="1">IF('３．複'!M7="","",'３．複'!M7)</f>
        <v/>
      </c>
    </row>
    <row r="8" spans="1:21" x14ac:dyDescent="0.2">
      <c r="J8" s="21" t="str">
        <f t="shared" ca="1" si="0"/>
        <v/>
      </c>
      <c r="K8" s="17" t="str">
        <f ca="1">IF('２．単'!I8="男子単","MS",IF('２．単'!I8="女子単","WS",""))</f>
        <v/>
      </c>
      <c r="L8" s="24" t="str">
        <f ca="1">IF('２．単'!J8="","",'２．単'!J8)</f>
        <v/>
      </c>
      <c r="M8" s="22" t="str">
        <f ca="1">IF('２．単'!K8="","",'２．単'!K8)</f>
        <v/>
      </c>
      <c r="N8" s="22" t="str">
        <f ca="1">IF('２．単'!L8="","",'２．単'!L8)</f>
        <v/>
      </c>
      <c r="O8" s="22" t="str">
        <f ca="1">IF('２．単'!M8="","",'２．単'!M8)</f>
        <v/>
      </c>
      <c r="P8" s="21" t="str">
        <f t="shared" ca="1" si="1"/>
        <v/>
      </c>
      <c r="Q8" s="17" t="str">
        <f ca="1">Q7</f>
        <v/>
      </c>
      <c r="R8" s="24" t="str">
        <f ca="1">IF('３．複'!J8="","",'３．複'!J8)</f>
        <v/>
      </c>
      <c r="S8" s="34" t="str">
        <f ca="1">IF('３．複'!K8="","",'３．複'!K8)</f>
        <v/>
      </c>
      <c r="T8" s="34" t="str">
        <f ca="1">IF('３．複'!L8="","",'３．複'!L8)</f>
        <v/>
      </c>
      <c r="U8" s="35" t="str">
        <f ca="1">IF('３．複'!M8="","",'３．複'!M8)</f>
        <v/>
      </c>
    </row>
    <row r="9" spans="1:21" x14ac:dyDescent="0.2">
      <c r="J9" s="21" t="str">
        <f t="shared" ca="1" si="0"/>
        <v/>
      </c>
      <c r="K9" s="17" t="str">
        <f ca="1">IF('２．単'!I9="男子単","MS",IF('２．単'!I9="女子単","WS",""))</f>
        <v/>
      </c>
      <c r="L9" s="24" t="str">
        <f ca="1">IF('２．単'!J9="","",'２．単'!J9)</f>
        <v/>
      </c>
      <c r="M9" s="22" t="str">
        <f ca="1">IF('２．単'!K9="","",'２．単'!K9)</f>
        <v/>
      </c>
      <c r="N9" s="22" t="str">
        <f ca="1">IF('２．単'!L9="","",'２．単'!L9)</f>
        <v/>
      </c>
      <c r="O9" s="22" t="str">
        <f ca="1">IF('２．単'!M9="","",'２．単'!M9)</f>
        <v/>
      </c>
      <c r="P9" s="21" t="str">
        <f t="shared" ca="1" si="1"/>
        <v/>
      </c>
      <c r="Q9" s="17" t="str">
        <f ca="1">IF('３．複'!I9="男子複","MD",IF('３．複'!I9="女子複","WD",""))</f>
        <v/>
      </c>
      <c r="R9" s="24" t="str">
        <f ca="1">IF('３．複'!J9="","",'３．複'!J9)</f>
        <v/>
      </c>
      <c r="S9" s="34" t="str">
        <f ca="1">IF('３．複'!K9="","",'３．複'!K9)</f>
        <v/>
      </c>
      <c r="T9" s="34" t="str">
        <f ca="1">IF('３．複'!L9="","",'３．複'!L9)</f>
        <v/>
      </c>
      <c r="U9" s="35" t="str">
        <f ca="1">IF('３．複'!M9="","",'３．複'!M9)</f>
        <v/>
      </c>
    </row>
    <row r="10" spans="1:21" x14ac:dyDescent="0.2">
      <c r="J10" s="21" t="str">
        <f t="shared" ca="1" si="0"/>
        <v/>
      </c>
      <c r="K10" s="17" t="str">
        <f ca="1">IF('２．単'!I10="男子単","MS",IF('２．単'!I10="女子単","WS",""))</f>
        <v/>
      </c>
      <c r="L10" s="24" t="str">
        <f ca="1">IF('２．単'!J10="","",'２．単'!J10)</f>
        <v/>
      </c>
      <c r="M10" s="22" t="str">
        <f ca="1">IF('２．単'!K10="","",'２．単'!K10)</f>
        <v/>
      </c>
      <c r="N10" s="22" t="str">
        <f ca="1">IF('２．単'!L10="","",'２．単'!L10)</f>
        <v/>
      </c>
      <c r="O10" s="22" t="str">
        <f ca="1">IF('２．単'!M10="","",'２．単'!M10)</f>
        <v/>
      </c>
      <c r="P10" s="21" t="str">
        <f t="shared" ca="1" si="1"/>
        <v/>
      </c>
      <c r="Q10" s="17" t="str">
        <f ca="1">Q9</f>
        <v/>
      </c>
      <c r="R10" s="24" t="str">
        <f ca="1">IF('３．複'!J10="","",'３．複'!J10)</f>
        <v/>
      </c>
      <c r="S10" s="34" t="str">
        <f ca="1">IF('３．複'!K10="","",'３．複'!K10)</f>
        <v/>
      </c>
      <c r="T10" s="34" t="str">
        <f ca="1">IF('３．複'!L10="","",'３．複'!L10)</f>
        <v/>
      </c>
      <c r="U10" s="35" t="str">
        <f ca="1">IF('３．複'!M10="","",'３．複'!M10)</f>
        <v/>
      </c>
    </row>
    <row r="11" spans="1:21" x14ac:dyDescent="0.2">
      <c r="J11" s="21" t="str">
        <f t="shared" ca="1" si="0"/>
        <v/>
      </c>
      <c r="K11" s="17" t="str">
        <f ca="1">IF('２．単'!I11="男子単","MS",IF('２．単'!I11="女子単","WS",""))</f>
        <v/>
      </c>
      <c r="L11" s="24" t="str">
        <f ca="1">IF('２．単'!J11="","",'２．単'!J11)</f>
        <v/>
      </c>
      <c r="M11" s="22" t="str">
        <f ca="1">IF('２．単'!K11="","",'２．単'!K11)</f>
        <v/>
      </c>
      <c r="N11" s="22" t="str">
        <f ca="1">IF('２．単'!L11="","",'２．単'!L11)</f>
        <v/>
      </c>
      <c r="O11" s="22" t="str">
        <f ca="1">IF('２．単'!M11="","",'２．単'!M11)</f>
        <v/>
      </c>
      <c r="P11" s="21" t="str">
        <f t="shared" ca="1" si="1"/>
        <v/>
      </c>
      <c r="Q11" s="17" t="str">
        <f ca="1">IF('３．複'!I11="男子複","MD",IF('３．複'!I11="女子複","WD",""))</f>
        <v/>
      </c>
      <c r="R11" s="24" t="str">
        <f ca="1">IF('３．複'!J11="","",'３．複'!J11)</f>
        <v/>
      </c>
      <c r="S11" s="34" t="str">
        <f ca="1">IF('３．複'!K11="","",'３．複'!K11)</f>
        <v/>
      </c>
      <c r="T11" s="34" t="str">
        <f ca="1">IF('３．複'!L11="","",'３．複'!L11)</f>
        <v/>
      </c>
      <c r="U11" s="35" t="str">
        <f ca="1">IF('３．複'!M11="","",'３．複'!M11)</f>
        <v/>
      </c>
    </row>
    <row r="12" spans="1:21" x14ac:dyDescent="0.2">
      <c r="J12" s="21" t="str">
        <f t="shared" ca="1" si="0"/>
        <v/>
      </c>
      <c r="K12" s="17" t="str">
        <f ca="1">IF('２．単'!I12="男子単","MS",IF('２．単'!I12="女子単","WS",""))</f>
        <v/>
      </c>
      <c r="L12" s="24" t="str">
        <f ca="1">IF('２．単'!J12="","",'２．単'!J12)</f>
        <v/>
      </c>
      <c r="M12" s="22" t="str">
        <f ca="1">IF('２．単'!K12="","",'２．単'!K12)</f>
        <v/>
      </c>
      <c r="N12" s="22" t="str">
        <f ca="1">IF('２．単'!L12="","",'２．単'!L12)</f>
        <v/>
      </c>
      <c r="O12" s="22" t="str">
        <f ca="1">IF('２．単'!M12="","",'２．単'!M12)</f>
        <v/>
      </c>
      <c r="P12" s="21" t="str">
        <f t="shared" ca="1" si="1"/>
        <v/>
      </c>
      <c r="Q12" s="17" t="str">
        <f ca="1">Q11</f>
        <v/>
      </c>
      <c r="R12" s="24" t="str">
        <f ca="1">IF('３．複'!J12="","",'３．複'!J12)</f>
        <v/>
      </c>
      <c r="S12" s="34" t="str">
        <f ca="1">IF('３．複'!K12="","",'３．複'!K12)</f>
        <v/>
      </c>
      <c r="T12" s="34" t="str">
        <f ca="1">IF('３．複'!L12="","",'３．複'!L12)</f>
        <v/>
      </c>
      <c r="U12" s="35" t="str">
        <f ca="1">IF('３．複'!M12="","",'３．複'!M12)</f>
        <v/>
      </c>
    </row>
    <row r="13" spans="1:21" x14ac:dyDescent="0.2">
      <c r="J13" s="21" t="str">
        <f t="shared" ca="1" si="0"/>
        <v/>
      </c>
      <c r="K13" s="17" t="str">
        <f ca="1">IF('２．単'!I13="男子単","MS",IF('２．単'!I13="女子単","WS",""))</f>
        <v/>
      </c>
      <c r="L13" s="24" t="str">
        <f ca="1">IF('２．単'!J13="","",'２．単'!J13)</f>
        <v/>
      </c>
      <c r="M13" s="22" t="str">
        <f ca="1">IF('２．単'!K13="","",'２．単'!K13)</f>
        <v/>
      </c>
      <c r="N13" s="22" t="str">
        <f ca="1">IF('２．単'!L13="","",'２．単'!L13)</f>
        <v/>
      </c>
      <c r="O13" s="22" t="str">
        <f ca="1">IF('２．単'!M13="","",'２．単'!M13)</f>
        <v/>
      </c>
      <c r="P13" s="21" t="str">
        <f t="shared" ca="1" si="1"/>
        <v/>
      </c>
      <c r="Q13" s="17" t="str">
        <f ca="1">IF('３．複'!I13="男子複","MD",IF('３．複'!I13="女子複","WD",""))</f>
        <v/>
      </c>
      <c r="R13" s="24" t="str">
        <f ca="1">IF('３．複'!J13="","",'３．複'!J13)</f>
        <v/>
      </c>
      <c r="S13" s="34" t="str">
        <f ca="1">IF('３．複'!K13="","",'３．複'!K13)</f>
        <v/>
      </c>
      <c r="T13" s="34" t="str">
        <f ca="1">IF('３．複'!L13="","",'３．複'!L13)</f>
        <v/>
      </c>
      <c r="U13" s="35" t="str">
        <f ca="1">IF('３．複'!M13="","",'３．複'!M13)</f>
        <v/>
      </c>
    </row>
    <row r="14" spans="1:21" x14ac:dyDescent="0.2">
      <c r="J14" s="21" t="str">
        <f t="shared" ca="1" si="0"/>
        <v/>
      </c>
      <c r="K14" s="17" t="str">
        <f ca="1">IF('２．単'!I14="男子単","MS",IF('２．単'!I14="女子単","WS",""))</f>
        <v/>
      </c>
      <c r="L14" s="24" t="str">
        <f ca="1">IF('２．単'!J14="","",'２．単'!J14)</f>
        <v/>
      </c>
      <c r="M14" s="22" t="str">
        <f ca="1">IF('２．単'!K14="","",'２．単'!K14)</f>
        <v/>
      </c>
      <c r="N14" s="22" t="str">
        <f ca="1">IF('２．単'!L14="","",'２．単'!L14)</f>
        <v/>
      </c>
      <c r="O14" s="22" t="str">
        <f ca="1">IF('２．単'!M14="","",'２．単'!M14)</f>
        <v/>
      </c>
      <c r="P14" s="21" t="str">
        <f t="shared" ca="1" si="1"/>
        <v/>
      </c>
      <c r="Q14" s="17" t="str">
        <f ca="1">Q13</f>
        <v/>
      </c>
      <c r="R14" s="24" t="str">
        <f ca="1">IF('３．複'!J14="","",'３．複'!J14)</f>
        <v/>
      </c>
      <c r="S14" s="34" t="str">
        <f ca="1">IF('３．複'!K14="","",'３．複'!K14)</f>
        <v/>
      </c>
      <c r="T14" s="34" t="str">
        <f ca="1">IF('３．複'!L14="","",'３．複'!L14)</f>
        <v/>
      </c>
      <c r="U14" s="35" t="str">
        <f ca="1">IF('３．複'!M14="","",'３．複'!M14)</f>
        <v/>
      </c>
    </row>
    <row r="15" spans="1:21" x14ac:dyDescent="0.2">
      <c r="J15" s="21" t="str">
        <f t="shared" ca="1" si="0"/>
        <v/>
      </c>
      <c r="K15" s="17" t="str">
        <f ca="1">IF('２．単'!I15="男子単","MS",IF('２．単'!I15="女子単","WS",""))</f>
        <v/>
      </c>
      <c r="L15" s="24" t="str">
        <f ca="1">IF('２．単'!J15="","",'２．単'!J15)</f>
        <v/>
      </c>
      <c r="M15" s="22" t="str">
        <f ca="1">IF('２．単'!K15="","",'２．単'!K15)</f>
        <v/>
      </c>
      <c r="N15" s="22" t="str">
        <f ca="1">IF('２．単'!L15="","",'２．単'!L15)</f>
        <v/>
      </c>
      <c r="O15" s="22" t="str">
        <f ca="1">IF('２．単'!M15="","",'２．単'!M15)</f>
        <v/>
      </c>
      <c r="P15" s="21" t="str">
        <f t="shared" ca="1" si="1"/>
        <v/>
      </c>
      <c r="Q15" s="17" t="str">
        <f ca="1">IF('３．複'!I15="男子複","MD",IF('３．複'!I15="女子複","WD",""))</f>
        <v/>
      </c>
      <c r="R15" s="24" t="str">
        <f ca="1">IF('３．複'!J15="","",'３．複'!J15)</f>
        <v/>
      </c>
      <c r="S15" s="34" t="str">
        <f ca="1">IF('３．複'!K15="","",'３．複'!K15)</f>
        <v/>
      </c>
      <c r="T15" s="34" t="str">
        <f ca="1">IF('３．複'!L15="","",'３．複'!L15)</f>
        <v/>
      </c>
      <c r="U15" s="35" t="str">
        <f ca="1">IF('３．複'!M15="","",'３．複'!M15)</f>
        <v/>
      </c>
    </row>
    <row r="16" spans="1:21" x14ac:dyDescent="0.2">
      <c r="J16" s="21" t="str">
        <f t="shared" ca="1" si="0"/>
        <v/>
      </c>
      <c r="K16" s="17" t="str">
        <f ca="1">IF('２．単'!I16="男子単","MS",IF('２．単'!I16="女子単","WS",""))</f>
        <v/>
      </c>
      <c r="L16" s="24" t="str">
        <f ca="1">IF('２．単'!J16="","",'２．単'!J16)</f>
        <v/>
      </c>
      <c r="M16" s="22" t="str">
        <f ca="1">IF('２．単'!K16="","",'２．単'!K16)</f>
        <v/>
      </c>
      <c r="N16" s="22" t="str">
        <f ca="1">IF('２．単'!L16="","",'２．単'!L16)</f>
        <v/>
      </c>
      <c r="O16" s="22" t="str">
        <f ca="1">IF('２．単'!M16="","",'２．単'!M16)</f>
        <v/>
      </c>
      <c r="P16" s="21" t="str">
        <f t="shared" ca="1" si="1"/>
        <v/>
      </c>
      <c r="Q16" s="17" t="str">
        <f ca="1">Q15</f>
        <v/>
      </c>
      <c r="R16" s="24" t="str">
        <f ca="1">IF('３．複'!J16="","",'３．複'!J16)</f>
        <v/>
      </c>
      <c r="S16" s="34" t="str">
        <f ca="1">IF('３．複'!K16="","",'３．複'!K16)</f>
        <v/>
      </c>
      <c r="T16" s="34" t="str">
        <f ca="1">IF('３．複'!L16="","",'３．複'!L16)</f>
        <v/>
      </c>
      <c r="U16" s="35" t="str">
        <f ca="1">IF('３．複'!M16="","",'３．複'!M16)</f>
        <v/>
      </c>
    </row>
    <row r="17" spans="10:21" x14ac:dyDescent="0.2">
      <c r="J17" s="21" t="str">
        <f t="shared" ca="1" si="0"/>
        <v/>
      </c>
      <c r="K17" s="17" t="str">
        <f ca="1">IF('２．単'!I17="男子単","MS",IF('２．単'!I17="女子単","WS",""))</f>
        <v/>
      </c>
      <c r="L17" s="24" t="str">
        <f ca="1">IF('２．単'!J17="","",'２．単'!J17)</f>
        <v/>
      </c>
      <c r="M17" s="22" t="str">
        <f ca="1">IF('２．単'!K17="","",'２．単'!K17)</f>
        <v/>
      </c>
      <c r="N17" s="22" t="str">
        <f ca="1">IF('２．単'!L17="","",'２．単'!L17)</f>
        <v/>
      </c>
      <c r="O17" s="22" t="str">
        <f ca="1">IF('２．単'!M17="","",'２．単'!M17)</f>
        <v/>
      </c>
      <c r="P17" s="21" t="str">
        <f t="shared" ca="1" si="1"/>
        <v/>
      </c>
      <c r="Q17" s="17" t="str">
        <f ca="1">IF('３．複'!I17="男子複","MD",IF('３．複'!I17="女子複","WD",""))</f>
        <v/>
      </c>
      <c r="R17" s="24" t="str">
        <f ca="1">IF('３．複'!J17="","",'３．複'!J17)</f>
        <v/>
      </c>
      <c r="S17" s="34" t="str">
        <f ca="1">IF('３．複'!K17="","",'３．複'!K17)</f>
        <v/>
      </c>
      <c r="T17" s="34" t="str">
        <f ca="1">IF('３．複'!L17="","",'３．複'!L17)</f>
        <v/>
      </c>
      <c r="U17" s="35" t="str">
        <f ca="1">IF('３．複'!M17="","",'３．複'!M17)</f>
        <v/>
      </c>
    </row>
    <row r="18" spans="10:21" x14ac:dyDescent="0.2">
      <c r="J18" s="21" t="str">
        <f t="shared" ca="1" si="0"/>
        <v/>
      </c>
      <c r="K18" s="17" t="str">
        <f ca="1">IF('２．単'!I18="男子単","MS",IF('２．単'!I18="女子単","WS",""))</f>
        <v/>
      </c>
      <c r="L18" s="24" t="str">
        <f ca="1">IF('２．単'!J18="","",'２．単'!J18)</f>
        <v/>
      </c>
      <c r="M18" s="22" t="str">
        <f ca="1">IF('２．単'!K18="","",'２．単'!K18)</f>
        <v/>
      </c>
      <c r="N18" s="22" t="str">
        <f ca="1">IF('２．単'!L18="","",'２．単'!L18)</f>
        <v/>
      </c>
      <c r="O18" s="22" t="str">
        <f ca="1">IF('２．単'!M18="","",'２．単'!M18)</f>
        <v/>
      </c>
      <c r="P18" s="21" t="str">
        <f t="shared" ca="1" si="1"/>
        <v/>
      </c>
      <c r="Q18" s="17" t="str">
        <f ca="1">Q17</f>
        <v/>
      </c>
      <c r="R18" s="24" t="str">
        <f ca="1">IF('３．複'!J18="","",'３．複'!J18)</f>
        <v/>
      </c>
      <c r="S18" s="34" t="str">
        <f ca="1">IF('３．複'!K18="","",'３．複'!K18)</f>
        <v/>
      </c>
      <c r="T18" s="34" t="str">
        <f ca="1">IF('３．複'!L18="","",'３．複'!L18)</f>
        <v/>
      </c>
      <c r="U18" s="35" t="str">
        <f ca="1">IF('３．複'!M18="","",'３．複'!M18)</f>
        <v/>
      </c>
    </row>
    <row r="19" spans="10:21" x14ac:dyDescent="0.2">
      <c r="J19" s="21" t="str">
        <f t="shared" ca="1" si="0"/>
        <v/>
      </c>
      <c r="K19" s="17" t="str">
        <f ca="1">IF('２．単'!I19="男子単","MS",IF('２．単'!I19="女子単","WS",""))</f>
        <v/>
      </c>
      <c r="L19" s="24" t="str">
        <f ca="1">IF('２．単'!J19="","",'２．単'!J19)</f>
        <v/>
      </c>
      <c r="M19" s="22" t="str">
        <f ca="1">IF('２．単'!K19="","",'２．単'!K19)</f>
        <v/>
      </c>
      <c r="N19" s="22" t="str">
        <f ca="1">IF('２．単'!L19="","",'２．単'!L19)</f>
        <v/>
      </c>
      <c r="O19" s="22" t="str">
        <f ca="1">IF('２．単'!M19="","",'２．単'!M19)</f>
        <v/>
      </c>
      <c r="P19" s="21" t="str">
        <f t="shared" ca="1" si="1"/>
        <v/>
      </c>
      <c r="Q19" s="17" t="str">
        <f ca="1">IF('３．複'!I19="男子複","MD",IF('３．複'!I19="女子複","WD",""))</f>
        <v/>
      </c>
      <c r="R19" s="24" t="str">
        <f ca="1">IF('３．複'!J19="","",'３．複'!J19)</f>
        <v/>
      </c>
      <c r="S19" s="34" t="str">
        <f ca="1">IF('３．複'!K19="","",'３．複'!K19)</f>
        <v/>
      </c>
      <c r="T19" s="34" t="str">
        <f ca="1">IF('３．複'!L19="","",'３．複'!L19)</f>
        <v/>
      </c>
      <c r="U19" s="35" t="str">
        <f ca="1">IF('３．複'!M19="","",'３．複'!M19)</f>
        <v/>
      </c>
    </row>
    <row r="20" spans="10:21" x14ac:dyDescent="0.2">
      <c r="J20" s="21" t="str">
        <f t="shared" ca="1" si="0"/>
        <v/>
      </c>
      <c r="K20" s="17" t="str">
        <f ca="1">IF('２．単'!I20="男子単","MS",IF('２．単'!I20="女子単","WS",""))</f>
        <v/>
      </c>
      <c r="L20" s="24" t="str">
        <f ca="1">IF('２．単'!J20="","",'２．単'!J20)</f>
        <v/>
      </c>
      <c r="M20" s="22" t="str">
        <f ca="1">IF('２．単'!K20="","",'２．単'!K20)</f>
        <v/>
      </c>
      <c r="N20" s="22" t="str">
        <f ca="1">IF('２．単'!L20="","",'２．単'!L20)</f>
        <v/>
      </c>
      <c r="O20" s="22" t="str">
        <f ca="1">IF('２．単'!M20="","",'２．単'!M20)</f>
        <v/>
      </c>
      <c r="P20" s="21" t="str">
        <f t="shared" ca="1" si="1"/>
        <v/>
      </c>
      <c r="Q20" s="17" t="str">
        <f ca="1">Q19</f>
        <v/>
      </c>
      <c r="R20" s="24" t="str">
        <f ca="1">IF('３．複'!J20="","",'３．複'!J20)</f>
        <v/>
      </c>
      <c r="S20" s="34" t="str">
        <f ca="1">IF('３．複'!K20="","",'３．複'!K20)</f>
        <v/>
      </c>
      <c r="T20" s="34" t="str">
        <f ca="1">IF('３．複'!L20="","",'３．複'!L20)</f>
        <v/>
      </c>
      <c r="U20" s="35" t="str">
        <f ca="1">IF('３．複'!M20="","",'３．複'!M20)</f>
        <v/>
      </c>
    </row>
    <row r="21" spans="10:21" x14ac:dyDescent="0.2">
      <c r="J21" s="21" t="str">
        <f t="shared" ca="1" si="0"/>
        <v/>
      </c>
      <c r="K21" s="17" t="str">
        <f ca="1">IF('２．単'!I21="男子単","MS",IF('２．単'!I21="女子単","WS",""))</f>
        <v/>
      </c>
      <c r="L21" s="24" t="str">
        <f ca="1">IF('２．単'!J21="","",'２．単'!J21)</f>
        <v/>
      </c>
      <c r="M21" s="22" t="str">
        <f ca="1">IF('２．単'!K21="","",'２．単'!K21)</f>
        <v/>
      </c>
      <c r="N21" s="22" t="str">
        <f ca="1">IF('２．単'!L21="","",'２．単'!L21)</f>
        <v/>
      </c>
      <c r="O21" s="22" t="str">
        <f ca="1">IF('２．単'!M21="","",'２．単'!M21)</f>
        <v/>
      </c>
      <c r="P21" s="21" t="str">
        <f t="shared" ca="1" si="1"/>
        <v/>
      </c>
      <c r="Q21" s="17" t="str">
        <f ca="1">IF('３．複'!I21="男子複","MD",IF('３．複'!I21="女子複","WD",""))</f>
        <v/>
      </c>
      <c r="R21" s="24" t="str">
        <f ca="1">IF('３．複'!J21="","",'３．複'!J21)</f>
        <v/>
      </c>
      <c r="S21" s="34" t="str">
        <f ca="1">IF('３．複'!K21="","",'３．複'!K21)</f>
        <v/>
      </c>
      <c r="T21" s="34" t="str">
        <f ca="1">IF('３．複'!L21="","",'３．複'!L21)</f>
        <v/>
      </c>
      <c r="U21" s="35" t="str">
        <f ca="1">IF('３．複'!M21="","",'３．複'!M21)</f>
        <v/>
      </c>
    </row>
    <row r="22" spans="10:21" x14ac:dyDescent="0.2">
      <c r="J22" s="21" t="str">
        <f t="shared" ca="1" si="0"/>
        <v/>
      </c>
      <c r="K22" s="17" t="str">
        <f ca="1">IF('２．単'!I22="男子単","MS",IF('２．単'!I22="女子単","WS",""))</f>
        <v/>
      </c>
      <c r="L22" s="24" t="str">
        <f ca="1">IF('２．単'!J22="","",'２．単'!J22)</f>
        <v/>
      </c>
      <c r="M22" s="22" t="str">
        <f ca="1">IF('２．単'!K22="","",'２．単'!K22)</f>
        <v/>
      </c>
      <c r="N22" s="22" t="str">
        <f ca="1">IF('２．単'!L22="","",'２．単'!L22)</f>
        <v/>
      </c>
      <c r="O22" s="22" t="str">
        <f ca="1">IF('２．単'!M22="","",'２．単'!M22)</f>
        <v/>
      </c>
      <c r="P22" s="21" t="str">
        <f t="shared" ca="1" si="1"/>
        <v/>
      </c>
      <c r="Q22" s="17" t="str">
        <f ca="1">Q21</f>
        <v/>
      </c>
      <c r="R22" s="24" t="str">
        <f ca="1">IF('３．複'!J22="","",'３．複'!J22)</f>
        <v/>
      </c>
      <c r="S22" s="34" t="str">
        <f ca="1">IF('３．複'!K22="","",'３．複'!K22)</f>
        <v/>
      </c>
      <c r="T22" s="34" t="str">
        <f ca="1">IF('３．複'!L22="","",'３．複'!L22)</f>
        <v/>
      </c>
      <c r="U22" s="35" t="str">
        <f ca="1">IF('３．複'!M22="","",'３．複'!M22)</f>
        <v/>
      </c>
    </row>
    <row r="23" spans="10:21" x14ac:dyDescent="0.2">
      <c r="J23" s="21" t="str">
        <f t="shared" ca="1" si="0"/>
        <v/>
      </c>
      <c r="K23" s="17" t="str">
        <f ca="1">IF('２．単'!I23="男子単","MS",IF('２．単'!I23="女子単","WS",""))</f>
        <v/>
      </c>
      <c r="L23" s="24" t="str">
        <f ca="1">IF('２．単'!J23="","",'２．単'!J23)</f>
        <v/>
      </c>
      <c r="M23" s="22" t="str">
        <f ca="1">IF('２．単'!K23="","",'２．単'!K23)</f>
        <v/>
      </c>
      <c r="N23" s="22" t="str">
        <f ca="1">IF('２．単'!L23="","",'２．単'!L23)</f>
        <v/>
      </c>
      <c r="O23" s="22" t="str">
        <f ca="1">IF('２．単'!M23="","",'２．単'!M23)</f>
        <v/>
      </c>
      <c r="P23" s="21" t="str">
        <f t="shared" ca="1" si="1"/>
        <v/>
      </c>
      <c r="Q23" s="17" t="str">
        <f ca="1">IF('３．複'!I23="男子複","MD",IF('３．複'!I23="女子複","WD",""))</f>
        <v/>
      </c>
      <c r="R23" s="24" t="str">
        <f ca="1">IF('３．複'!J23="","",'３．複'!J23)</f>
        <v/>
      </c>
      <c r="S23" s="34" t="str">
        <f ca="1">IF('３．複'!K23="","",'３．複'!K23)</f>
        <v/>
      </c>
      <c r="T23" s="34" t="str">
        <f ca="1">IF('３．複'!L23="","",'３．複'!L23)</f>
        <v/>
      </c>
      <c r="U23" s="35" t="str">
        <f ca="1">IF('３．複'!M23="","",'３．複'!M23)</f>
        <v/>
      </c>
    </row>
    <row r="24" spans="10:21" x14ac:dyDescent="0.2">
      <c r="J24" s="21" t="str">
        <f t="shared" ca="1" si="0"/>
        <v/>
      </c>
      <c r="K24" s="17" t="str">
        <f ca="1">IF('２．単'!I24="男子単","MS",IF('２．単'!I24="女子単","WS",""))</f>
        <v/>
      </c>
      <c r="L24" s="24" t="str">
        <f ca="1">IF('２．単'!J24="","",'２．単'!J24)</f>
        <v/>
      </c>
      <c r="M24" s="22" t="str">
        <f ca="1">IF('２．単'!K24="","",'２．単'!K24)</f>
        <v/>
      </c>
      <c r="N24" s="22" t="str">
        <f ca="1">IF('２．単'!L24="","",'２．単'!L24)</f>
        <v/>
      </c>
      <c r="O24" s="22" t="str">
        <f ca="1">IF('２．単'!M24="","",'２．単'!M24)</f>
        <v/>
      </c>
      <c r="P24" s="21" t="str">
        <f t="shared" ca="1" si="1"/>
        <v/>
      </c>
      <c r="Q24" s="17" t="str">
        <f ca="1">Q23</f>
        <v/>
      </c>
      <c r="R24" s="24" t="str">
        <f ca="1">IF('３．複'!J24="","",'３．複'!J24)</f>
        <v/>
      </c>
      <c r="S24" s="34" t="str">
        <f ca="1">IF('３．複'!K24="","",'３．複'!K24)</f>
        <v/>
      </c>
      <c r="T24" s="34" t="str">
        <f ca="1">IF('３．複'!L24="","",'３．複'!L24)</f>
        <v/>
      </c>
      <c r="U24" s="35" t="str">
        <f ca="1">IF('３．複'!M24="","",'３．複'!M24)</f>
        <v/>
      </c>
    </row>
    <row r="25" spans="10:21" x14ac:dyDescent="0.2">
      <c r="J25" s="21" t="str">
        <f t="shared" ca="1" si="0"/>
        <v/>
      </c>
      <c r="K25" s="17" t="str">
        <f ca="1">IF('２．単'!I25="男子単","MS",IF('２．単'!I25="女子単","WS",""))</f>
        <v/>
      </c>
      <c r="L25" s="24" t="str">
        <f ca="1">IF('２．単'!J25="","",'２．単'!J25)</f>
        <v/>
      </c>
      <c r="M25" s="22" t="str">
        <f ca="1">IF('２．単'!K25="","",'２．単'!K25)</f>
        <v/>
      </c>
      <c r="N25" s="22" t="str">
        <f ca="1">IF('２．単'!L25="","",'２．単'!L25)</f>
        <v/>
      </c>
      <c r="O25" s="22" t="str">
        <f ca="1">IF('２．単'!M25="","",'２．単'!M25)</f>
        <v/>
      </c>
      <c r="P25" s="21" t="str">
        <f t="shared" ca="1" si="1"/>
        <v/>
      </c>
      <c r="Q25" s="17" t="str">
        <f ca="1">IF('３．複'!I25="男子複","MD",IF('３．複'!I25="女子複","WD",""))</f>
        <v/>
      </c>
      <c r="R25" s="24" t="str">
        <f ca="1">IF('３．複'!J25="","",'３．複'!J25)</f>
        <v/>
      </c>
      <c r="S25" s="34" t="str">
        <f ca="1">IF('３．複'!K25="","",'３．複'!K25)</f>
        <v/>
      </c>
      <c r="T25" s="34" t="str">
        <f ca="1">IF('３．複'!L25="","",'３．複'!L25)</f>
        <v/>
      </c>
      <c r="U25" s="35" t="str">
        <f ca="1">IF('３．複'!M25="","",'３．複'!M25)</f>
        <v/>
      </c>
    </row>
    <row r="26" spans="10:21" x14ac:dyDescent="0.2">
      <c r="J26" s="21" t="str">
        <f t="shared" ca="1" si="0"/>
        <v/>
      </c>
      <c r="K26" s="17" t="str">
        <f ca="1">IF('２．単'!I26="男子単","MS",IF('２．単'!I26="女子単","WS",""))</f>
        <v/>
      </c>
      <c r="L26" s="24" t="str">
        <f ca="1">IF('２．単'!J26="","",'２．単'!J26)</f>
        <v/>
      </c>
      <c r="M26" s="22" t="str">
        <f ca="1">IF('２．単'!K26="","",'２．単'!K26)</f>
        <v/>
      </c>
      <c r="N26" s="22" t="str">
        <f ca="1">IF('２．単'!L26="","",'２．単'!L26)</f>
        <v/>
      </c>
      <c r="O26" s="22" t="str">
        <f ca="1">IF('２．単'!M26="","",'２．単'!M26)</f>
        <v/>
      </c>
      <c r="P26" s="21" t="str">
        <f t="shared" ca="1" si="1"/>
        <v/>
      </c>
      <c r="Q26" s="17" t="str">
        <f ca="1">Q25</f>
        <v/>
      </c>
      <c r="R26" s="24" t="str">
        <f ca="1">IF('３．複'!J26="","",'３．複'!J26)</f>
        <v/>
      </c>
      <c r="S26" s="34" t="str">
        <f ca="1">IF('３．複'!K26="","",'３．複'!K26)</f>
        <v/>
      </c>
      <c r="T26" s="34" t="str">
        <f ca="1">IF('３．複'!L26="","",'３．複'!L26)</f>
        <v/>
      </c>
      <c r="U26" s="35" t="str">
        <f ca="1">IF('３．複'!M26="","",'３．複'!M26)</f>
        <v/>
      </c>
    </row>
    <row r="27" spans="10:21" x14ac:dyDescent="0.2">
      <c r="J27" s="21" t="str">
        <f t="shared" ca="1" si="0"/>
        <v/>
      </c>
      <c r="K27" s="17" t="str">
        <f ca="1">IF('２．単'!I27="男子単","MS",IF('２．単'!I27="女子単","WS",""))</f>
        <v/>
      </c>
      <c r="L27" s="24" t="str">
        <f ca="1">IF('２．単'!J27="","",'２．単'!J27)</f>
        <v/>
      </c>
      <c r="M27" s="22" t="str">
        <f ca="1">IF('２．単'!K27="","",'２．単'!K27)</f>
        <v/>
      </c>
      <c r="N27" s="22" t="str">
        <f ca="1">IF('２．単'!L27="","",'２．単'!L27)</f>
        <v/>
      </c>
      <c r="O27" s="22" t="str">
        <f ca="1">IF('２．単'!M27="","",'２．単'!M27)</f>
        <v/>
      </c>
      <c r="P27" s="21" t="str">
        <f t="shared" ca="1" si="1"/>
        <v/>
      </c>
      <c r="Q27" s="17" t="str">
        <f ca="1">IF('３．複'!I27="男子複","MD",IF('３．複'!I27="女子複","WD",""))</f>
        <v/>
      </c>
      <c r="R27" s="24" t="str">
        <f ca="1">IF('３．複'!J27="","",'３．複'!J27)</f>
        <v/>
      </c>
      <c r="S27" s="34" t="str">
        <f ca="1">IF('３．複'!K27="","",'３．複'!K27)</f>
        <v/>
      </c>
      <c r="T27" s="34" t="str">
        <f ca="1">IF('３．複'!L27="","",'３．複'!L27)</f>
        <v/>
      </c>
      <c r="U27" s="35" t="str">
        <f ca="1">IF('３．複'!M27="","",'３．複'!M27)</f>
        <v/>
      </c>
    </row>
    <row r="28" spans="10:21" x14ac:dyDescent="0.2">
      <c r="J28" s="21" t="str">
        <f t="shared" ca="1" si="0"/>
        <v/>
      </c>
      <c r="K28" s="17" t="str">
        <f ca="1">IF('２．単'!I28="男子単","MS",IF('２．単'!I28="女子単","WS",""))</f>
        <v/>
      </c>
      <c r="L28" s="24" t="str">
        <f ca="1">IF('２．単'!J28="","",'２．単'!J28)</f>
        <v/>
      </c>
      <c r="M28" s="22" t="str">
        <f ca="1">IF('２．単'!K28="","",'２．単'!K28)</f>
        <v/>
      </c>
      <c r="N28" s="22" t="str">
        <f ca="1">IF('２．単'!L28="","",'２．単'!L28)</f>
        <v/>
      </c>
      <c r="O28" s="22" t="str">
        <f ca="1">IF('２．単'!M28="","",'２．単'!M28)</f>
        <v/>
      </c>
      <c r="P28" s="21" t="str">
        <f t="shared" ca="1" si="1"/>
        <v/>
      </c>
      <c r="Q28" s="17" t="str">
        <f ca="1">Q27</f>
        <v/>
      </c>
      <c r="R28" s="24" t="str">
        <f ca="1">IF('３．複'!J28="","",'３．複'!J28)</f>
        <v/>
      </c>
      <c r="S28" s="34" t="str">
        <f ca="1">IF('３．複'!K28="","",'３．複'!K28)</f>
        <v/>
      </c>
      <c r="T28" s="34" t="str">
        <f ca="1">IF('３．複'!L28="","",'３．複'!L28)</f>
        <v/>
      </c>
      <c r="U28" s="35" t="str">
        <f ca="1">IF('３．複'!M28="","",'３．複'!M28)</f>
        <v/>
      </c>
    </row>
    <row r="29" spans="10:21" x14ac:dyDescent="0.2">
      <c r="J29" s="21" t="str">
        <f t="shared" ca="1" si="0"/>
        <v/>
      </c>
      <c r="K29" s="17" t="str">
        <f ca="1">IF('２．単'!I29="男子単","MS",IF('２．単'!I29="女子単","WS",""))</f>
        <v/>
      </c>
      <c r="L29" s="24" t="str">
        <f ca="1">IF('２．単'!J29="","",'２．単'!J29)</f>
        <v/>
      </c>
      <c r="M29" s="22" t="str">
        <f ca="1">IF('２．単'!K29="","",'２．単'!K29)</f>
        <v/>
      </c>
      <c r="N29" s="22" t="str">
        <f ca="1">IF('２．単'!L29="","",'２．単'!L29)</f>
        <v/>
      </c>
      <c r="O29" s="22" t="str">
        <f ca="1">IF('２．単'!M29="","",'２．単'!M29)</f>
        <v/>
      </c>
      <c r="P29" s="21" t="str">
        <f t="shared" ca="1" si="1"/>
        <v/>
      </c>
      <c r="Q29" s="17" t="str">
        <f ca="1">IF('３．複'!I29="男子複","MD",IF('３．複'!I29="女子複","WD",""))</f>
        <v/>
      </c>
      <c r="R29" s="24" t="str">
        <f ca="1">IF('３．複'!J29="","",'３．複'!J29)</f>
        <v/>
      </c>
      <c r="S29" s="34" t="str">
        <f ca="1">IF('３．複'!K29="","",'３．複'!K29)</f>
        <v/>
      </c>
      <c r="T29" s="34" t="str">
        <f ca="1">IF('３．複'!L29="","",'３．複'!L29)</f>
        <v/>
      </c>
      <c r="U29" s="35" t="str">
        <f ca="1">IF('３．複'!M29="","",'３．複'!M29)</f>
        <v/>
      </c>
    </row>
    <row r="30" spans="10:21" x14ac:dyDescent="0.2">
      <c r="J30" s="21" t="str">
        <f t="shared" ca="1" si="0"/>
        <v/>
      </c>
      <c r="K30" s="17" t="str">
        <f ca="1">IF('２．単'!I30="男子単","MS",IF('２．単'!I30="女子単","WS",""))</f>
        <v/>
      </c>
      <c r="L30" s="24" t="str">
        <f ca="1">IF('２．単'!J30="","",'２．単'!J30)</f>
        <v/>
      </c>
      <c r="M30" s="22" t="str">
        <f ca="1">IF('２．単'!K30="","",'２．単'!K30)</f>
        <v/>
      </c>
      <c r="N30" s="22" t="str">
        <f ca="1">IF('２．単'!L30="","",'２．単'!L30)</f>
        <v/>
      </c>
      <c r="O30" s="22" t="str">
        <f ca="1">IF('２．単'!M30="","",'２．単'!M30)</f>
        <v/>
      </c>
      <c r="P30" s="21" t="str">
        <f t="shared" ca="1" si="1"/>
        <v/>
      </c>
      <c r="Q30" s="17" t="str">
        <f ca="1">Q29</f>
        <v/>
      </c>
      <c r="R30" s="24" t="str">
        <f ca="1">IF('３．複'!J30="","",'３．複'!J30)</f>
        <v/>
      </c>
      <c r="S30" s="34" t="str">
        <f ca="1">IF('３．複'!K30="","",'３．複'!K30)</f>
        <v/>
      </c>
      <c r="T30" s="34" t="str">
        <f ca="1">IF('３．複'!L30="","",'３．複'!L30)</f>
        <v/>
      </c>
      <c r="U30" s="35" t="str">
        <f ca="1">IF('３．複'!M30="","",'３．複'!M30)</f>
        <v/>
      </c>
    </row>
    <row r="31" spans="10:21" x14ac:dyDescent="0.2">
      <c r="J31" s="21" t="str">
        <f t="shared" ca="1" si="0"/>
        <v/>
      </c>
      <c r="K31" s="17" t="str">
        <f ca="1">IF('２．単'!I31="男子単","MS",IF('２．単'!I31="女子単","WS",""))</f>
        <v/>
      </c>
      <c r="L31" s="24" t="str">
        <f ca="1">IF('２．単'!J31="","",'２．単'!J31)</f>
        <v/>
      </c>
      <c r="M31" s="22" t="str">
        <f ca="1">IF('２．単'!K31="","",'２．単'!K31)</f>
        <v/>
      </c>
      <c r="N31" s="22" t="str">
        <f ca="1">IF('２．単'!L31="","",'２．単'!L31)</f>
        <v/>
      </c>
      <c r="O31" s="22" t="str">
        <f ca="1">IF('２．単'!M31="","",'２．単'!M31)</f>
        <v/>
      </c>
      <c r="P31" s="21" t="str">
        <f t="shared" ca="1" si="1"/>
        <v/>
      </c>
      <c r="Q31" s="17" t="str">
        <f ca="1">IF('３．複'!I31="男子複","MD",IF('３．複'!I31="女子複","WD",""))</f>
        <v/>
      </c>
      <c r="R31" s="24" t="str">
        <f ca="1">IF('３．複'!J31="","",'３．複'!J31)</f>
        <v/>
      </c>
      <c r="S31" s="34" t="str">
        <f ca="1">IF('３．複'!K31="","",'３．複'!K31)</f>
        <v/>
      </c>
      <c r="T31" s="34" t="str">
        <f ca="1">IF('３．複'!L31="","",'３．複'!L31)</f>
        <v/>
      </c>
      <c r="U31" s="35" t="str">
        <f ca="1">IF('３．複'!M31="","",'３．複'!M31)</f>
        <v/>
      </c>
    </row>
    <row r="32" spans="10:21" x14ac:dyDescent="0.2">
      <c r="J32" s="21" t="str">
        <f t="shared" ca="1" si="0"/>
        <v/>
      </c>
      <c r="K32" s="17" t="str">
        <f ca="1">IF('２．単'!I32="男子単","MS",IF('２．単'!I32="女子単","WS",""))</f>
        <v/>
      </c>
      <c r="L32" s="24" t="str">
        <f ca="1">IF('２．単'!J32="","",'２．単'!J32)</f>
        <v/>
      </c>
      <c r="M32" s="22" t="str">
        <f ca="1">IF('２．単'!K32="","",'２．単'!K32)</f>
        <v/>
      </c>
      <c r="N32" s="22" t="str">
        <f ca="1">IF('２．単'!L32="","",'２．単'!L32)</f>
        <v/>
      </c>
      <c r="O32" s="22" t="str">
        <f ca="1">IF('２．単'!M32="","",'２．単'!M32)</f>
        <v/>
      </c>
      <c r="P32" s="21" t="str">
        <f t="shared" ca="1" si="1"/>
        <v/>
      </c>
      <c r="Q32" s="17" t="str">
        <f ca="1">Q31</f>
        <v/>
      </c>
      <c r="R32" s="24" t="str">
        <f ca="1">IF('３．複'!J32="","",'３．複'!J32)</f>
        <v/>
      </c>
      <c r="S32" s="34" t="str">
        <f ca="1">IF('３．複'!K32="","",'３．複'!K32)</f>
        <v/>
      </c>
      <c r="T32" s="34" t="str">
        <f ca="1">IF('３．複'!L32="","",'３．複'!L32)</f>
        <v/>
      </c>
      <c r="U32" s="35" t="str">
        <f ca="1">IF('３．複'!M32="","",'３．複'!M32)</f>
        <v/>
      </c>
    </row>
    <row r="33" spans="1:21" x14ac:dyDescent="0.2">
      <c r="J33" s="21" t="str">
        <f t="shared" ca="1" si="0"/>
        <v/>
      </c>
      <c r="K33" s="17" t="str">
        <f ca="1">IF('２．単'!I33="男子単","MS",IF('２．単'!I33="女子単","WS",""))</f>
        <v/>
      </c>
      <c r="L33" s="24" t="str">
        <f ca="1">IF('２．単'!J33="","",'２．単'!J33)</f>
        <v/>
      </c>
      <c r="M33" s="22" t="str">
        <f ca="1">IF('２．単'!K33="","",'２．単'!K33)</f>
        <v/>
      </c>
      <c r="N33" s="22" t="str">
        <f ca="1">IF('２．単'!L33="","",'２．単'!L33)</f>
        <v/>
      </c>
      <c r="O33" s="22" t="str">
        <f ca="1">IF('２．単'!M33="","",'２．単'!M33)</f>
        <v/>
      </c>
      <c r="P33" s="21" t="str">
        <f t="shared" ca="1" si="1"/>
        <v/>
      </c>
      <c r="Q33" s="17" t="str">
        <f ca="1">IF('３．複'!I33="男子複","MD",IF('３．複'!I33="女子複","WD",""))</f>
        <v/>
      </c>
      <c r="R33" s="24" t="str">
        <f ca="1">IF('３．複'!J33="","",'３．複'!J33)</f>
        <v/>
      </c>
      <c r="S33" s="34" t="str">
        <f ca="1">IF('３．複'!K33="","",'３．複'!K33)</f>
        <v/>
      </c>
      <c r="T33" s="34" t="str">
        <f ca="1">IF('３．複'!L33="","",'３．複'!L33)</f>
        <v/>
      </c>
      <c r="U33" s="35" t="str">
        <f ca="1">IF('３．複'!M33="","",'３．複'!M33)</f>
        <v/>
      </c>
    </row>
    <row r="34" spans="1:21" x14ac:dyDescent="0.2">
      <c r="J34" s="21" t="str">
        <f t="shared" ca="1" si="0"/>
        <v/>
      </c>
      <c r="K34" s="17" t="str">
        <f ca="1">IF('２．単'!I34="男子単","MS",IF('２．単'!I34="女子単","WS",""))</f>
        <v/>
      </c>
      <c r="L34" s="24" t="str">
        <f ca="1">IF('２．単'!J34="","",'２．単'!J34)</f>
        <v/>
      </c>
      <c r="M34" s="22" t="str">
        <f ca="1">IF('２．単'!K34="","",'２．単'!K34)</f>
        <v/>
      </c>
      <c r="N34" s="22" t="str">
        <f ca="1">IF('２．単'!L34="","",'２．単'!L34)</f>
        <v/>
      </c>
      <c r="O34" s="22" t="str">
        <f ca="1">IF('２．単'!M34="","",'２．単'!M34)</f>
        <v/>
      </c>
      <c r="P34" s="21" t="str">
        <f t="shared" ca="1" si="1"/>
        <v/>
      </c>
      <c r="Q34" s="17" t="str">
        <f ca="1">Q33</f>
        <v/>
      </c>
      <c r="R34" s="24" t="str">
        <f ca="1">IF('３．複'!J34="","",'３．複'!J34)</f>
        <v/>
      </c>
      <c r="S34" s="34" t="str">
        <f ca="1">IF('３．複'!K34="","",'３．複'!K34)</f>
        <v/>
      </c>
      <c r="T34" s="34" t="str">
        <f ca="1">IF('３．複'!L34="","",'３．複'!L34)</f>
        <v/>
      </c>
      <c r="U34" s="35" t="str">
        <f ca="1">IF('３．複'!M34="","",'３．複'!M34)</f>
        <v/>
      </c>
    </row>
    <row r="35" spans="1:21" x14ac:dyDescent="0.2">
      <c r="J35" s="21" t="str">
        <f t="shared" ca="1" si="0"/>
        <v/>
      </c>
      <c r="K35" s="17" t="str">
        <f ca="1">IF('２．単'!I35="男子単","MS",IF('２．単'!I35="女子単","WS",""))</f>
        <v/>
      </c>
      <c r="L35" s="24" t="str">
        <f ca="1">IF('２．単'!J35="","",'２．単'!J35)</f>
        <v/>
      </c>
      <c r="M35" s="22" t="str">
        <f ca="1">IF('２．単'!K35="","",'２．単'!K35)</f>
        <v/>
      </c>
      <c r="N35" s="22" t="str">
        <f ca="1">IF('２．単'!L35="","",'２．単'!L35)</f>
        <v/>
      </c>
      <c r="O35" s="22" t="str">
        <f ca="1">IF('２．単'!M35="","",'２．単'!M35)</f>
        <v/>
      </c>
      <c r="P35" s="21" t="str">
        <f t="shared" ca="1" si="1"/>
        <v/>
      </c>
      <c r="Q35" s="17" t="str">
        <f ca="1">IF('３．複'!I35="男子複","MD",IF('３．複'!I35="女子複","WD",""))</f>
        <v/>
      </c>
      <c r="R35" s="24" t="str">
        <f ca="1">IF('３．複'!J35="","",'３．複'!J35)</f>
        <v/>
      </c>
      <c r="S35" s="34" t="str">
        <f ca="1">IF('３．複'!K35="","",'３．複'!K35)</f>
        <v/>
      </c>
      <c r="T35" s="34" t="str">
        <f ca="1">IF('３．複'!L35="","",'３．複'!L35)</f>
        <v/>
      </c>
      <c r="U35" s="35" t="str">
        <f ca="1">IF('３．複'!M35="","",'３．複'!M35)</f>
        <v/>
      </c>
    </row>
    <row r="36" spans="1:21" x14ac:dyDescent="0.2">
      <c r="J36" s="21" t="str">
        <f t="shared" ca="1" si="0"/>
        <v/>
      </c>
      <c r="K36" s="17" t="str">
        <f ca="1">IF('２．単'!I36="男子単","MS",IF('２．単'!I36="女子単","WS",""))</f>
        <v/>
      </c>
      <c r="L36" s="24" t="str">
        <f ca="1">IF('２．単'!J36="","",'２．単'!J36)</f>
        <v/>
      </c>
      <c r="M36" s="22" t="str">
        <f ca="1">IF('２．単'!K36="","",'２．単'!K36)</f>
        <v/>
      </c>
      <c r="N36" s="22" t="str">
        <f ca="1">IF('２．単'!L36="","",'２．単'!L36)</f>
        <v/>
      </c>
      <c r="O36" s="22" t="str">
        <f ca="1">IF('２．単'!M36="","",'２．単'!M36)</f>
        <v/>
      </c>
      <c r="P36" s="21" t="str">
        <f t="shared" ca="1" si="1"/>
        <v/>
      </c>
      <c r="Q36" s="17" t="str">
        <f ca="1">Q35</f>
        <v/>
      </c>
      <c r="R36" s="24" t="str">
        <f ca="1">IF('３．複'!J36="","",'３．複'!J36)</f>
        <v/>
      </c>
      <c r="S36" s="34" t="str">
        <f ca="1">IF('３．複'!K36="","",'３．複'!K36)</f>
        <v/>
      </c>
      <c r="T36" s="34" t="str">
        <f ca="1">IF('３．複'!L36="","",'３．複'!L36)</f>
        <v/>
      </c>
      <c r="U36" s="35" t="str">
        <f ca="1">IF('３．複'!M36="","",'３．複'!M36)</f>
        <v/>
      </c>
    </row>
    <row r="37" spans="1:21" x14ac:dyDescent="0.2">
      <c r="J37" s="21" t="str">
        <f t="shared" ca="1" si="0"/>
        <v/>
      </c>
      <c r="K37" s="17" t="str">
        <f ca="1">IF('２．単'!I37="男子単","MS",IF('２．単'!I37="女子単","WS",""))</f>
        <v/>
      </c>
      <c r="L37" s="24" t="str">
        <f ca="1">IF('２．単'!J37="","",'２．単'!J37)</f>
        <v/>
      </c>
      <c r="M37" s="22" t="str">
        <f ca="1">IF('２．単'!K37="","",'２．単'!K37)</f>
        <v/>
      </c>
      <c r="N37" s="22" t="str">
        <f ca="1">IF('２．単'!L37="","",'２．単'!L37)</f>
        <v/>
      </c>
      <c r="O37" s="22" t="str">
        <f ca="1">IF('２．単'!M37="","",'２．単'!M37)</f>
        <v/>
      </c>
      <c r="P37" s="21" t="str">
        <f t="shared" ca="1" si="1"/>
        <v/>
      </c>
      <c r="Q37" s="17" t="str">
        <f ca="1">IF('３．複'!I37="男子複","MD",IF('３．複'!I37="女子複","WD",""))</f>
        <v/>
      </c>
      <c r="R37" s="24" t="str">
        <f ca="1">IF('３．複'!J37="","",'３．複'!J37)</f>
        <v/>
      </c>
      <c r="S37" s="34" t="str">
        <f ca="1">IF('３．複'!K37="","",'３．複'!K37)</f>
        <v/>
      </c>
      <c r="T37" s="34" t="str">
        <f ca="1">IF('３．複'!L37="","",'３．複'!L37)</f>
        <v/>
      </c>
      <c r="U37" s="35" t="str">
        <f ca="1">IF('３．複'!M37="","",'３．複'!M37)</f>
        <v/>
      </c>
    </row>
    <row r="38" spans="1:21" x14ac:dyDescent="0.2">
      <c r="J38" s="21" t="str">
        <f t="shared" ca="1" si="0"/>
        <v/>
      </c>
      <c r="K38" s="17" t="str">
        <f ca="1">IF('２．単'!I38="男子単","MS",IF('２．単'!I38="女子単","WS",""))</f>
        <v/>
      </c>
      <c r="L38" s="24" t="str">
        <f ca="1">IF('２．単'!J38="","",'２．単'!J38)</f>
        <v/>
      </c>
      <c r="M38" s="22" t="str">
        <f ca="1">IF('２．単'!K38="","",'２．単'!K38)</f>
        <v/>
      </c>
      <c r="N38" s="22" t="str">
        <f ca="1">IF('２．単'!L38="","",'２．単'!L38)</f>
        <v/>
      </c>
      <c r="O38" s="22" t="str">
        <f ca="1">IF('２．単'!M38="","",'２．単'!M38)</f>
        <v/>
      </c>
      <c r="P38" s="21" t="str">
        <f t="shared" ca="1" si="1"/>
        <v/>
      </c>
      <c r="Q38" s="17" t="str">
        <f ca="1">Q37</f>
        <v/>
      </c>
      <c r="R38" s="24" t="str">
        <f ca="1">IF('３．複'!J38="","",'３．複'!J38)</f>
        <v/>
      </c>
      <c r="S38" s="34" t="str">
        <f ca="1">IF('３．複'!K38="","",'３．複'!K38)</f>
        <v/>
      </c>
      <c r="T38" s="34" t="str">
        <f ca="1">IF('３．複'!L38="","",'３．複'!L38)</f>
        <v/>
      </c>
      <c r="U38" s="35" t="str">
        <f ca="1">IF('３．複'!M38="","",'３．複'!M38)</f>
        <v/>
      </c>
    </row>
    <row r="39" spans="1:21" x14ac:dyDescent="0.2">
      <c r="J39" s="21" t="str">
        <f t="shared" ca="1" si="0"/>
        <v/>
      </c>
      <c r="K39" s="17" t="str">
        <f ca="1">IF('２．単'!I39="男子単","MS",IF('２．単'!I39="女子単","WS",""))</f>
        <v/>
      </c>
      <c r="L39" s="24" t="str">
        <f ca="1">IF('２．単'!J39="","",'２．単'!J39)</f>
        <v/>
      </c>
      <c r="M39" s="22" t="str">
        <f ca="1">IF('２．単'!K39="","",'２．単'!K39)</f>
        <v/>
      </c>
      <c r="N39" s="22" t="str">
        <f ca="1">IF('２．単'!L39="","",'２．単'!L39)</f>
        <v/>
      </c>
      <c r="O39" s="22" t="str">
        <f ca="1">IF('２．単'!M39="","",'２．単'!M39)</f>
        <v/>
      </c>
      <c r="P39" s="21" t="str">
        <f t="shared" ca="1" si="1"/>
        <v/>
      </c>
      <c r="Q39" s="17" t="str">
        <f ca="1">IF('３．複'!I39="男子複","MD",IF('３．複'!I39="女子複","WD",""))</f>
        <v/>
      </c>
      <c r="R39" s="24" t="str">
        <f ca="1">IF('３．複'!J39="","",'３．複'!J39)</f>
        <v/>
      </c>
      <c r="S39" s="34" t="str">
        <f ca="1">IF('３．複'!K39="","",'３．複'!K39)</f>
        <v/>
      </c>
      <c r="T39" s="34" t="str">
        <f ca="1">IF('３．複'!L39="","",'３．複'!L39)</f>
        <v/>
      </c>
      <c r="U39" s="35" t="str">
        <f ca="1">IF('３．複'!M39="","",'３．複'!M39)</f>
        <v/>
      </c>
    </row>
    <row r="40" spans="1:21" x14ac:dyDescent="0.2">
      <c r="J40" s="21" t="str">
        <f t="shared" ca="1" si="0"/>
        <v/>
      </c>
      <c r="K40" s="17" t="str">
        <f ca="1">IF('２．単'!I40="男子単","MS",IF('２．単'!I40="女子単","WS",""))</f>
        <v/>
      </c>
      <c r="L40" s="24" t="str">
        <f ca="1">IF('２．単'!J40="","",'２．単'!J40)</f>
        <v/>
      </c>
      <c r="M40" s="22" t="str">
        <f ca="1">IF('２．単'!K40="","",'２．単'!K40)</f>
        <v/>
      </c>
      <c r="N40" s="22" t="str">
        <f ca="1">IF('２．単'!L40="","",'２．単'!L40)</f>
        <v/>
      </c>
      <c r="O40" s="22" t="str">
        <f ca="1">IF('２．単'!M40="","",'２．単'!M40)</f>
        <v/>
      </c>
      <c r="P40" s="21" t="str">
        <f t="shared" ca="1" si="1"/>
        <v/>
      </c>
      <c r="Q40" s="17" t="str">
        <f ca="1">Q39</f>
        <v/>
      </c>
      <c r="R40" s="24" t="str">
        <f ca="1">IF('３．複'!J40="","",'３．複'!J40)</f>
        <v/>
      </c>
      <c r="S40" s="34" t="str">
        <f ca="1">IF('３．複'!K40="","",'３．複'!K40)</f>
        <v/>
      </c>
      <c r="T40" s="34" t="str">
        <f ca="1">IF('３．複'!L40="","",'３．複'!L40)</f>
        <v/>
      </c>
      <c r="U40" s="35" t="str">
        <f ca="1">IF('３．複'!M40="","",'３．複'!M40)</f>
        <v/>
      </c>
    </row>
    <row r="41" spans="1:21" x14ac:dyDescent="0.2">
      <c r="J41" s="21" t="str">
        <f t="shared" ca="1" si="0"/>
        <v/>
      </c>
      <c r="K41" s="17" t="str">
        <f ca="1">IF('２．単'!I41="男子単","MS",IF('２．単'!I41="女子単","WS",""))</f>
        <v/>
      </c>
      <c r="L41" s="24" t="str">
        <f ca="1">IF('２．単'!J41="","",'２．単'!J41)</f>
        <v/>
      </c>
      <c r="M41" s="22" t="str">
        <f ca="1">IF('２．単'!K41="","",'２．単'!K41)</f>
        <v/>
      </c>
      <c r="N41" s="22" t="str">
        <f ca="1">IF('２．単'!L41="","",'２．単'!L41)</f>
        <v/>
      </c>
      <c r="O41" s="22" t="str">
        <f ca="1">IF('２．単'!M41="","",'２．単'!M41)</f>
        <v/>
      </c>
      <c r="P41" s="21" t="str">
        <f t="shared" ca="1" si="1"/>
        <v/>
      </c>
      <c r="Q41" s="17" t="str">
        <f ca="1">IF('３．複'!I41="男子複","MD",IF('３．複'!I41="女子複","WD",""))</f>
        <v/>
      </c>
      <c r="R41" s="24" t="str">
        <f ca="1">IF('３．複'!J41="","",'３．複'!J41)</f>
        <v/>
      </c>
      <c r="S41" s="34" t="str">
        <f ca="1">IF('３．複'!K41="","",'３．複'!K41)</f>
        <v/>
      </c>
      <c r="T41" s="34" t="str">
        <f ca="1">IF('３．複'!L41="","",'３．複'!L41)</f>
        <v/>
      </c>
      <c r="U41" s="35" t="str">
        <f ca="1">IF('３．複'!M41="","",'３．複'!M41)</f>
        <v/>
      </c>
    </row>
    <row r="42" spans="1:21" ht="11.4" thickBo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36" t="str">
        <f t="shared" ca="1" si="0"/>
        <v/>
      </c>
      <c r="K42" s="25" t="str">
        <f ca="1">IF('２．単'!I42="男子単","MS",IF('２．単'!I42="女子単","WS",""))</f>
        <v/>
      </c>
      <c r="L42" s="37" t="str">
        <f ca="1">IF('２．単'!J42="","",'２．単'!J42)</f>
        <v/>
      </c>
      <c r="M42" s="27" t="str">
        <f ca="1">IF('２．単'!K42="","",'２．単'!K42)</f>
        <v/>
      </c>
      <c r="N42" s="27" t="str">
        <f ca="1">IF('２．単'!L42="","",'２．単'!L42)</f>
        <v/>
      </c>
      <c r="O42" s="27" t="str">
        <f ca="1">IF('２．単'!M42="","",'２．単'!M42)</f>
        <v/>
      </c>
      <c r="P42" s="36" t="str">
        <f t="shared" ca="1" si="1"/>
        <v/>
      </c>
      <c r="Q42" s="25" t="str">
        <f ca="1">Q41</f>
        <v/>
      </c>
      <c r="R42" s="37" t="str">
        <f ca="1">IF('３．複'!J42="","",'３．複'!J42)</f>
        <v/>
      </c>
      <c r="S42" s="38" t="str">
        <f ca="1">IF('３．複'!K42="","",'３．複'!K42)</f>
        <v/>
      </c>
      <c r="T42" s="38" t="str">
        <f ca="1">IF('３．複'!L42="","",'３．複'!L42)</f>
        <v/>
      </c>
      <c r="U42" s="39" t="str">
        <f ca="1">IF('３．複'!M42="","",'３．複'!M42)</f>
        <v/>
      </c>
    </row>
    <row r="43" spans="1:21" x14ac:dyDescent="0.2">
      <c r="S43" s="34"/>
      <c r="T43" s="34"/>
      <c r="U43" s="35"/>
    </row>
  </sheetData>
  <sheetProtection sheet="1" objects="1" scenarios="1"/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説明書</vt:lpstr>
      <vt:lpstr>１．申込書</vt:lpstr>
      <vt:lpstr>２．単</vt:lpstr>
      <vt:lpstr>３．複</vt:lpstr>
      <vt:lpstr>集約</vt:lpstr>
      <vt:lpstr>'１．申込書'!Print_Area</vt:lpstr>
      <vt:lpstr>'２．単'!Print_Area</vt:lpstr>
      <vt:lpstr>'３．複'!Print_Area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sueed</cp:lastModifiedBy>
  <cp:lastPrinted>2016-02-08T11:16:36Z</cp:lastPrinted>
  <dcterms:created xsi:type="dcterms:W3CDTF">2016-02-06T04:54:02Z</dcterms:created>
  <dcterms:modified xsi:type="dcterms:W3CDTF">2022-03-07T11:32:56Z</dcterms:modified>
</cp:coreProperties>
</file>