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tabRatio="811" activeTab="2"/>
  </bookViews>
  <sheets>
    <sheet name="登録のお願い" sheetId="1" r:id="rId1"/>
    <sheet name="学校番号一覧" sheetId="2" r:id="rId2"/>
    <sheet name="登録用紙" sheetId="3" r:id="rId3"/>
  </sheets>
  <definedNames>
    <definedName name="_xlnm.Print_Area" localSheetId="2">'登録用紙'!$A$1:$R$62</definedName>
  </definedNames>
  <calcPr fullCalcOnLoad="1"/>
</workbook>
</file>

<file path=xl/sharedStrings.xml><?xml version="1.0" encoding="utf-8"?>
<sst xmlns="http://schemas.openxmlformats.org/spreadsheetml/2006/main" count="288" uniqueCount="250">
  <si>
    <t>番号</t>
  </si>
  <si>
    <t>学年</t>
  </si>
  <si>
    <t>　</t>
  </si>
  <si>
    <t>その他</t>
  </si>
  <si>
    <t>〔名簿の作成〕</t>
  </si>
  <si>
    <t>〔選手登録〕</t>
  </si>
  <si>
    <t>１．５月の大会の時に登録する選手は，登録名簿の５月大会のところに数字の１を入れてください。</t>
  </si>
  <si>
    <t>２．８月の県総体で登録する選手は，登録名簿の８月総体のところに数字の１を入れてください。</t>
  </si>
  <si>
    <t>３．１１月の新人戦で登録する選手は，登録名簿の１１月新人戦のところに数字の１を入れてください。</t>
  </si>
  <si>
    <t>４．１月の団体戦で登録をする選手は，登録名簿の１月団体戦のところに数字の１を入れてください。</t>
  </si>
  <si>
    <t>登録期間以外に登録番号を発行したい選手がでてくると思います。そこで，以下のように選手番号を決めます。</t>
  </si>
  <si>
    <t>〔選手番号決定の仕方〕　</t>
  </si>
  <si>
    <t>選手登録番号は，次のように決められます。</t>
  </si>
  <si>
    <t>愛知県の中学生選手登録番号は，２２４００８００００から２２４００８９９９９が割り振られています。</t>
  </si>
  <si>
    <t>この番号８００００からの番号を，学校ごとに割り振ります。</t>
  </si>
  <si>
    <t>２２・・・愛知県　４・・・中学生　０・・・審判資格　０・・・指導者資格　このあとの８００００からが個人番号となります。</t>
  </si>
  <si>
    <t>８の次の２桁を学校番号とします。学校番号一覧表から選手所属の学校番号探し入力してください。</t>
  </si>
  <si>
    <t>最後の２桁が学校内での選手番号となります。１００人を超える登録をする場合には，学校番号００から０９を別途</t>
  </si>
  <si>
    <t>割り当てます。その場合はご連絡ください。</t>
  </si>
  <si>
    <t>生年月日</t>
  </si>
  <si>
    <t>選手番号</t>
  </si>
  <si>
    <t>登録番号</t>
  </si>
  <si>
    <t>〔審判資格の取得について〕</t>
  </si>
  <si>
    <t>日バド協会から中学生の審判取得について指示がありました。</t>
  </si>
  <si>
    <t>審判資格を取得すると、登録番号２２４の次が０から１に変わります。（級により数字がかわるかもしれません）</t>
  </si>
  <si>
    <t>受験後の登録番号については新たに番号を割り当てず，その数字を各自で変えていただくことでご対応ください。</t>
  </si>
  <si>
    <t>住所</t>
  </si>
  <si>
    <t>郵便</t>
  </si>
  <si>
    <t>電話</t>
  </si>
  <si>
    <t>0562-46-5301</t>
  </si>
  <si>
    <t>FAX</t>
  </si>
  <si>
    <t>0562-44-0030</t>
  </si>
  <si>
    <t>E-mail</t>
  </si>
  <si>
    <t>メルマガ登録</t>
  </si>
  <si>
    <t>有</t>
  </si>
  <si>
    <t>性別</t>
  </si>
  <si>
    <t>学校番号</t>
  </si>
  <si>
    <t>学校名</t>
  </si>
  <si>
    <t>474-0052</t>
  </si>
  <si>
    <t>愛知県大府市長草町車池11 大府西中学校内</t>
  </si>
  <si>
    <t>474-0073</t>
  </si>
  <si>
    <t>愛知県大府市東新町3-3-1 大府北中学校内</t>
  </si>
  <si>
    <t>474-0045</t>
  </si>
  <si>
    <t>愛知県大府市馬池町3-21 大府南中学校内</t>
  </si>
  <si>
    <t>475-0905</t>
  </si>
  <si>
    <t>愛知県半田市岩滑東町5-80 半田中学校内</t>
  </si>
  <si>
    <t>475-0922</t>
  </si>
  <si>
    <t>愛知県半田市昭和町3-8 成岩中学校内</t>
  </si>
  <si>
    <t>475-0087</t>
  </si>
  <si>
    <t>愛知県半田市大池町3-1 乙川中学校内</t>
  </si>
  <si>
    <t>470-2212</t>
  </si>
  <si>
    <t>愛知県知多郡阿久比町卵坂半田ヶ峯1 阿久比中学校内</t>
  </si>
  <si>
    <t>470-2412</t>
  </si>
  <si>
    <t>愛知県知多郡武豊町中根4-5 武豊中学校内</t>
  </si>
  <si>
    <t>444-0305</t>
  </si>
  <si>
    <t>愛知県西尾市平坂町吉山1-1 平坂中学校内</t>
  </si>
  <si>
    <t>487-0033</t>
  </si>
  <si>
    <t>愛知県春日井市岩成台8-2 岩成台中学校内</t>
  </si>
  <si>
    <t>486-0852</t>
  </si>
  <si>
    <t>愛知県春日井市下市場町1-2-3 南城中学校内</t>
  </si>
  <si>
    <t>486-0803</t>
  </si>
  <si>
    <t>愛知県春日井市西山町3-8-8 松原中学校内</t>
  </si>
  <si>
    <t>485-0813</t>
  </si>
  <si>
    <t>愛知県小牧市桃ヶ丘二丁目1 桃陵中学校内</t>
  </si>
  <si>
    <t>465-0055</t>
  </si>
  <si>
    <t>愛知県名古屋市名東区勢子坊3-801 高針台中学校内</t>
  </si>
  <si>
    <t>457-0822</t>
  </si>
  <si>
    <t>愛知県名古屋市南区浜田町4-19 南光中学校内</t>
  </si>
  <si>
    <t>456-0016</t>
  </si>
  <si>
    <t>愛知県名古屋市熱田区五本松町4-4 沢上中学校内</t>
  </si>
  <si>
    <t>愛知県名古屋市緑区鎌倉台2-402 鎌倉台中学校内</t>
  </si>
  <si>
    <t>464-8671</t>
  </si>
  <si>
    <t>愛知県名古屋市千種区桜が丘23 愛知淑徳中学校内</t>
  </si>
  <si>
    <t>464-8601</t>
  </si>
  <si>
    <t>愛知県名古屋市千種区不老町 名古屋大学教育学部附属中学校内</t>
  </si>
  <si>
    <t>489-0863</t>
  </si>
  <si>
    <t>愛知県瀬戸市せいれい町2 聖霊中学校内</t>
  </si>
  <si>
    <t>466-0833</t>
  </si>
  <si>
    <t>愛知県名古屋市昭和区隼人町17 南山中学校女子部内</t>
  </si>
  <si>
    <t>466-0838</t>
  </si>
  <si>
    <t>愛知県名古屋市昭和区五軒家町6 南山中学校男子部内</t>
  </si>
  <si>
    <t>461-0003</t>
  </si>
  <si>
    <t>愛知県名古屋市東区筒井1-2-35 東海中学校内</t>
  </si>
  <si>
    <t>461-8676</t>
  </si>
  <si>
    <t>愛知県名古屋市東区砂田橋2-1-58 名古屋中学校内</t>
  </si>
  <si>
    <t>464-8540</t>
  </si>
  <si>
    <t>愛知県名古屋市千種区若水3-2-12 愛工大附属中学校内</t>
  </si>
  <si>
    <t>441-8113</t>
  </si>
  <si>
    <t>愛知県豊橋市西幸町浜地328 高師台中学校内</t>
  </si>
  <si>
    <t>441-3211</t>
  </si>
  <si>
    <t>愛知県豊橋市伊古部町原24-1　高豊中学校内</t>
  </si>
  <si>
    <t>愛知県豊橋市二川町西向山41-10 二川中学校内</t>
  </si>
  <si>
    <t>444-0825</t>
  </si>
  <si>
    <t>愛知県岡崎市福岡町井杭3 福岡中学校内</t>
  </si>
  <si>
    <t>444-3513</t>
  </si>
  <si>
    <t>愛知県岡崎市山綱町中柴51 東海中学校内</t>
  </si>
  <si>
    <t>444-0903</t>
  </si>
  <si>
    <t xml:space="preserve">愛知県岡崎市東大友町塚本57-3　矢作北中学校内 </t>
  </si>
  <si>
    <t>441-8134</t>
  </si>
  <si>
    <t>愛知県豊橋市植田町字的場50 南稜中学校内</t>
  </si>
  <si>
    <t>465-0047</t>
  </si>
  <si>
    <t>愛知県名古屋市名東区小池町66 藤森中学校内</t>
  </si>
  <si>
    <t>465-0027</t>
  </si>
  <si>
    <t>愛知県名古屋市名東区丁田町33　猪高中学校内</t>
  </si>
  <si>
    <t>486-0913</t>
  </si>
  <si>
    <t>愛知県春日井市柏原町5-375 柏原中学校内</t>
  </si>
  <si>
    <t>445-0063</t>
  </si>
  <si>
    <t>愛知県西尾市今川町土井堀1 西尾中学校内</t>
  </si>
  <si>
    <t>479-0018</t>
  </si>
  <si>
    <t>愛知県常滑市二ノ田15-14 常滑中学校内</t>
  </si>
  <si>
    <t>442-0854</t>
  </si>
  <si>
    <t>愛知県豊川市国府町岡本24-2 西部中学校内</t>
  </si>
  <si>
    <t>464-0832</t>
  </si>
  <si>
    <t>愛知県名古屋市千種区山添町2-2 椙山女学園中学校内</t>
  </si>
  <si>
    <t>474-0026</t>
  </si>
  <si>
    <t>愛知県大府市桃山町三丁目216 大府中学校内</t>
  </si>
  <si>
    <t>７．県総体の時に確定した部員全員の名簿を提出してください。「学校名（○○中）８月名簿．XLS」でお願いします。</t>
  </si>
  <si>
    <t>団体番号</t>
  </si>
  <si>
    <t>団体名</t>
  </si>
  <si>
    <t>顧問・代表氏名</t>
  </si>
  <si>
    <t>団体住所</t>
  </si>
  <si>
    <t>電話番号</t>
  </si>
  <si>
    <t>FAX番号</t>
  </si>
  <si>
    <t>選手（姓）</t>
  </si>
  <si>
    <t>選手（名）</t>
  </si>
  <si>
    <t>男１女２</t>
  </si>
  <si>
    <t>５．提出するファイル名は「団体番号○○（数字）５月名簿．ＸＬＳ」でお願いします。</t>
  </si>
  <si>
    <t>１．団体番号を入力してください。団体情報の変更があれば学校番号一覧の変更をお願いします。　</t>
  </si>
  <si>
    <t>２．５月の大会の時に全部員（１年生が未加入の場合は２，３年生のみ）の一覧を提出してもらいます。全部員を登録する必要はありません。選手登録については各団体の代表者でご指示願います。</t>
  </si>
  <si>
    <t>３．選手氏名は姓と名を分けて入力してください。
　　生年月日は西暦/月/日でお願いします。すべて半角数字でお願いします。
　　性別は男子１　女子は２で入力してください。
　　</t>
  </si>
  <si>
    <t>登録総数</t>
  </si>
  <si>
    <t xml:space="preserve">所属中学
</t>
  </si>
  <si>
    <t>４．部員数が５０名を超える団体は，メールでご連絡ください。５０名以上に対応したファイルを送ります。</t>
  </si>
  <si>
    <t>６．新入部員が決定しましたら，名簿に部員名を追加してください。合計５０名を超える場合は，４の通りです。</t>
  </si>
  <si>
    <t>登録金</t>
  </si>
  <si>
    <t>昨年度同様、選手登録のご協力をお願いします。</t>
  </si>
  <si>
    <t>大府南中</t>
  </si>
  <si>
    <t xml:space="preserve">所属中学
</t>
  </si>
  <si>
    <t>愛知</t>
  </si>
  <si>
    <t>太助</t>
  </si>
  <si>
    <t>大府</t>
  </si>
  <si>
    <t>次郎</t>
  </si>
  <si>
    <t>南</t>
  </si>
  <si>
    <t>愛子</t>
  </si>
  <si>
    <t>例：春県大会時</t>
  </si>
  <si>
    <t>春県大会</t>
  </si>
  <si>
    <t>夏県総体</t>
  </si>
  <si>
    <t>秋新人戦</t>
  </si>
  <si>
    <t>冬団体戦</t>
  </si>
  <si>
    <t>豊橋市立北部中学校</t>
  </si>
  <si>
    <t>尾張旭市立東中学校</t>
  </si>
  <si>
    <t>新城市立鳳来中学校</t>
  </si>
  <si>
    <t>大府市立大府中学校</t>
  </si>
  <si>
    <t>大府市立大府西中学校</t>
  </si>
  <si>
    <t>大府市立大府北中学校</t>
  </si>
  <si>
    <t>大府市立大府南中学校</t>
  </si>
  <si>
    <t>阿久比町立阿久比中学校</t>
  </si>
  <si>
    <t>半田市立半田中学校</t>
  </si>
  <si>
    <t>半田市立成岩中学校</t>
  </si>
  <si>
    <t>半田市立乙川中学校</t>
  </si>
  <si>
    <t>武豊町立武豊中学校</t>
  </si>
  <si>
    <t>常滑市立鬼崎中学校</t>
  </si>
  <si>
    <t>常滑市立常滑中学校</t>
  </si>
  <si>
    <t>名古屋市立振甫中学校</t>
  </si>
  <si>
    <t>名古屋市立豊国中学校</t>
  </si>
  <si>
    <t>名古屋市立田光中学校</t>
  </si>
  <si>
    <t>愛知県名古屋市瑞穂区内浜町5-16 田光中学校内</t>
  </si>
  <si>
    <t>名古屋市立萩山中学校</t>
  </si>
  <si>
    <t>名古屋市立藤森中学校</t>
  </si>
  <si>
    <t>名古屋市立沢上中学校</t>
  </si>
  <si>
    <t>名古屋市立南光中学校</t>
  </si>
  <si>
    <t>名古屋市立守山北中学校</t>
  </si>
  <si>
    <t>愛知県名古屋市守山区松坂町116-1 守山北中学校内</t>
  </si>
  <si>
    <t>名古屋市立大高中学校</t>
  </si>
  <si>
    <t>名古屋市立滝の水中学校</t>
  </si>
  <si>
    <t>名古屋市立鎌倉台中学校</t>
  </si>
  <si>
    <t>名古屋市立猪高中学校</t>
  </si>
  <si>
    <t>名古屋市立高針台中学校</t>
  </si>
  <si>
    <t>名古屋市立有松中学校</t>
  </si>
  <si>
    <t>愛知県名古屋市緑区有松町桶狭間高根39-83 有松中学校内</t>
  </si>
  <si>
    <t>名古屋市立若水中学校</t>
  </si>
  <si>
    <t>愛知県名古屋市千種区若水二丁目6-1 若水中学校内</t>
  </si>
  <si>
    <t>豊川市立南部中学校</t>
  </si>
  <si>
    <t>豊川市立西部中学校</t>
  </si>
  <si>
    <t>豊橋市立二川中学校</t>
  </si>
  <si>
    <t>豊橋市立高師台中学校</t>
  </si>
  <si>
    <t>豊橋市立南稜中学校</t>
  </si>
  <si>
    <t>豊橋市立高豊中学校</t>
  </si>
  <si>
    <t>豊橋市立章南中学校</t>
  </si>
  <si>
    <t>岡﨑市立福岡中学校</t>
  </si>
  <si>
    <t>岡﨑市立東海中学校</t>
  </si>
  <si>
    <t>岡﨑市立六ツ美中学校</t>
  </si>
  <si>
    <t>岡﨑市立矢作北中学校</t>
  </si>
  <si>
    <t>西尾市立西尾中学校</t>
  </si>
  <si>
    <t>西尾市立平坂中学校</t>
  </si>
  <si>
    <t>安城市立桜井中学校</t>
  </si>
  <si>
    <t>春日井市立中部中学校</t>
  </si>
  <si>
    <t>愛知県春日井市王子町４番地 春日井中部中学校内</t>
  </si>
  <si>
    <t>春日井市立東部中学校</t>
  </si>
  <si>
    <t>愛知県春日井市篠木町6-1315-1 東部中学校内</t>
  </si>
  <si>
    <t>春日井市立鷹来中学校</t>
  </si>
  <si>
    <t>愛知県春日井市鷹来町3316</t>
  </si>
  <si>
    <t>春日井市立南城中学校</t>
  </si>
  <si>
    <t>春日井市立松原中学校</t>
  </si>
  <si>
    <t>春日井市立岩成台中学校</t>
  </si>
  <si>
    <t>春日井市立柏原中学校</t>
  </si>
  <si>
    <t>春日井市立西部中学校</t>
  </si>
  <si>
    <t>486-0904</t>
  </si>
  <si>
    <t>春日井市宮町字宮町１７５番地</t>
  </si>
  <si>
    <t>小牧市立桃陵中学校</t>
  </si>
  <si>
    <t>愛知淑徳中学校</t>
  </si>
  <si>
    <t>名古屋大学教育学部附属中学校</t>
  </si>
  <si>
    <t>名古屋経済大学市邨中学校</t>
  </si>
  <si>
    <t>愛知県名古屋市千種区北千種3丁目1番37号</t>
  </si>
  <si>
    <t>愛工大附属中学校</t>
  </si>
  <si>
    <t>東海中学校</t>
  </si>
  <si>
    <t>南山中学校（男子部）</t>
  </si>
  <si>
    <t>南山中学校（女子部）</t>
  </si>
  <si>
    <t>椙山中学校</t>
  </si>
  <si>
    <t>聖霊中学校</t>
  </si>
  <si>
    <t>名古屋中学校</t>
  </si>
  <si>
    <t>大成中学校</t>
  </si>
  <si>
    <t>愛知県一宮市千秋町小山字大福田1878-2</t>
  </si>
  <si>
    <t>知多市ジュニアバドミントンクラブ</t>
  </si>
  <si>
    <t>T-Jumpジュニア</t>
  </si>
  <si>
    <t>犬山ドリームズ</t>
  </si>
  <si>
    <t>はりーあっぷ</t>
  </si>
  <si>
    <t>名古屋スポーツ少年団</t>
  </si>
  <si>
    <t>師勝Jr</t>
  </si>
  <si>
    <t>SGU</t>
  </si>
  <si>
    <t>岡﨑Jr</t>
  </si>
  <si>
    <t>とらいふる</t>
  </si>
  <si>
    <t>日進Jｒバドミントン</t>
  </si>
  <si>
    <t>桜井バドミントンクラブ</t>
  </si>
  <si>
    <t>長久手ジュニアバドミントンクラブ</t>
  </si>
  <si>
    <t>486-0804</t>
  </si>
  <si>
    <t>審判資格</t>
  </si>
  <si>
    <t>その他</t>
  </si>
  <si>
    <t>※団体番号は「学校番号一覧」のシートでご確認ください。
　　郵便番号，住所が記入されていない場合は，「学校番号一覧」のシートに入力していただけると助かります。</t>
  </si>
  <si>
    <t>前大会の入力はそのまま残す</t>
  </si>
  <si>
    <t>E－ｍａｉｌ</t>
  </si>
  <si>
    <t>ありは「１」に</t>
  </si>
  <si>
    <t>↓会員登録を申し込む大会の欄に「１」を入力</t>
  </si>
  <si>
    <t>例：夏県総体時</t>
  </si>
  <si>
    <t>注意事項・記入例</t>
  </si>
  <si>
    <t>＜登録申込方法＞
①必要事項を入力し，学校名で保存した上で，申込ファイルとともに添付，送信してください。
②登録金を申込金と一緒にお振り込みください。振込口座は申込金と同じです。
②上記の表をA4サイズに印刷して，申込用紙と一緒に郵送してください。</t>
  </si>
  <si>
    <t>※「学校番号一覧」に学校名がない場合は，左の表の「団体名」と「団体住所」のセルに直接入力してください。</t>
  </si>
  <si>
    <t>←必ず入れてください。入れると学校名が表示されます。（一覧に団体名がない場合は記入しない。）</t>
  </si>
  <si>
    <t>知多市立知多中学校</t>
  </si>
  <si>
    <t>平成26年度　バドミントン協会中学生会員　登録選手記入用紙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</si>
</sst>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\-000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ＤＦ特太ゴシック体"/>
      <family val="0"/>
    </font>
    <font>
      <sz val="16"/>
      <color indexed="8"/>
      <name val="ＤＦ特太ゴシック体"/>
      <family val="0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ＤＦ特太ゴシック体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8"/>
      <color rgb="FFFF0000"/>
      <name val="Calibri"/>
      <family val="3"/>
    </font>
    <font>
      <sz val="9"/>
      <color rgb="FFFF0000"/>
      <name val="Calibri"/>
      <family val="3"/>
    </font>
    <font>
      <b/>
      <sz val="9"/>
      <color theme="1"/>
      <name val="Calibri"/>
      <family val="3"/>
    </font>
    <font>
      <b/>
      <u val="single"/>
      <sz val="11"/>
      <color theme="10"/>
      <name val="ＭＳ Ｐゴシック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4" fillId="0" borderId="0" xfId="62" applyNumberFormat="1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horizontal="left" vertical="center" shrinkToFit="1"/>
      <protection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4" fontId="0" fillId="0" borderId="10" xfId="0" applyNumberFormat="1" applyBorder="1" applyAlignment="1">
      <alignment vertical="center" shrinkToFit="1"/>
    </xf>
    <xf numFmtId="0" fontId="0" fillId="9" borderId="10" xfId="0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vertical="center"/>
    </xf>
    <xf numFmtId="49" fontId="3" fillId="0" borderId="0" xfId="62" applyNumberFormat="1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61" applyBorder="1">
      <alignment vertical="center"/>
      <protection/>
    </xf>
    <xf numFmtId="49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 shrinkToFit="1"/>
    </xf>
    <xf numFmtId="0" fontId="55" fillId="0" borderId="11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14" xfId="0" applyNumberFormat="1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49" fontId="55" fillId="0" borderId="0" xfId="0" applyNumberFormat="1" applyFont="1" applyAlignment="1">
      <alignment vertical="center" shrinkToFit="1"/>
    </xf>
    <xf numFmtId="0" fontId="55" fillId="0" borderId="16" xfId="0" applyFont="1" applyBorder="1" applyAlignment="1">
      <alignment vertical="center" shrinkToFit="1"/>
    </xf>
    <xf numFmtId="0" fontId="55" fillId="0" borderId="17" xfId="0" applyFont="1" applyBorder="1" applyAlignment="1">
      <alignment vertical="center" shrinkToFit="1"/>
    </xf>
    <xf numFmtId="0" fontId="55" fillId="0" borderId="18" xfId="0" applyFont="1" applyBorder="1" applyAlignment="1">
      <alignment vertical="center" shrinkToFit="1"/>
    </xf>
    <xf numFmtId="14" fontId="55" fillId="0" borderId="18" xfId="0" applyNumberFormat="1" applyFont="1" applyBorder="1" applyAlignment="1">
      <alignment vertical="center" shrinkToFit="1"/>
    </xf>
    <xf numFmtId="0" fontId="55" fillId="0" borderId="19" xfId="0" applyNumberFormat="1" applyFont="1" applyBorder="1" applyAlignment="1">
      <alignment vertical="center" shrinkToFit="1"/>
    </xf>
    <xf numFmtId="0" fontId="55" fillId="0" borderId="19" xfId="0" applyFont="1" applyBorder="1" applyAlignment="1">
      <alignment vertical="center" shrinkToFit="1"/>
    </xf>
    <xf numFmtId="0" fontId="55" fillId="0" borderId="20" xfId="0" applyFont="1" applyBorder="1" applyAlignment="1">
      <alignment vertical="center" shrinkToFit="1"/>
    </xf>
    <xf numFmtId="0" fontId="55" fillId="0" borderId="21" xfId="0" applyFont="1" applyBorder="1" applyAlignment="1">
      <alignment vertical="center" shrinkToFit="1"/>
    </xf>
    <xf numFmtId="0" fontId="55" fillId="0" borderId="10" xfId="0" applyFont="1" applyBorder="1" applyAlignment="1">
      <alignment vertical="center" shrinkToFit="1"/>
    </xf>
    <xf numFmtId="0" fontId="55" fillId="0" borderId="22" xfId="0" applyFont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49" fontId="55" fillId="0" borderId="23" xfId="0" applyNumberFormat="1" applyFont="1" applyBorder="1" applyAlignment="1">
      <alignment vertical="center" shrinkToFit="1"/>
    </xf>
    <xf numFmtId="0" fontId="55" fillId="0" borderId="24" xfId="0" applyFont="1" applyBorder="1" applyAlignment="1">
      <alignment vertical="center" shrinkToFit="1"/>
    </xf>
    <xf numFmtId="0" fontId="55" fillId="0" borderId="25" xfId="0" applyFont="1" applyBorder="1" applyAlignment="1">
      <alignment vertical="center" shrinkToFit="1"/>
    </xf>
    <xf numFmtId="0" fontId="55" fillId="0" borderId="26" xfId="0" applyFont="1" applyBorder="1" applyAlignment="1">
      <alignment vertical="center" shrinkToFit="1"/>
    </xf>
    <xf numFmtId="14" fontId="55" fillId="0" borderId="10" xfId="0" applyNumberFormat="1" applyFont="1" applyBorder="1" applyAlignment="1">
      <alignment vertical="center" shrinkToFit="1"/>
    </xf>
    <xf numFmtId="0" fontId="55" fillId="0" borderId="27" xfId="0" applyNumberFormat="1" applyFont="1" applyBorder="1" applyAlignment="1">
      <alignment vertical="center" shrinkToFit="1"/>
    </xf>
    <xf numFmtId="0" fontId="55" fillId="0" borderId="27" xfId="0" applyFont="1" applyBorder="1" applyAlignment="1">
      <alignment vertical="center" shrinkToFit="1"/>
    </xf>
    <xf numFmtId="0" fontId="55" fillId="33" borderId="26" xfId="0" applyFont="1" applyFill="1" applyBorder="1" applyAlignment="1">
      <alignment vertical="center" shrinkToFit="1"/>
    </xf>
    <xf numFmtId="0" fontId="55" fillId="33" borderId="10" xfId="0" applyFont="1" applyFill="1" applyBorder="1" applyAlignment="1">
      <alignment vertical="center" shrinkToFit="1"/>
    </xf>
    <xf numFmtId="0" fontId="55" fillId="0" borderId="28" xfId="0" applyFont="1" applyBorder="1" applyAlignment="1">
      <alignment vertical="center" shrinkToFit="1"/>
    </xf>
    <xf numFmtId="0" fontId="55" fillId="0" borderId="29" xfId="0" applyFont="1" applyBorder="1" applyAlignment="1">
      <alignment vertical="center" shrinkToFit="1"/>
    </xf>
    <xf numFmtId="0" fontId="55" fillId="0" borderId="30" xfId="0" applyFont="1" applyBorder="1" applyAlignment="1">
      <alignment vertical="center" shrinkToFit="1"/>
    </xf>
    <xf numFmtId="14" fontId="55" fillId="0" borderId="30" xfId="0" applyNumberFormat="1" applyFont="1" applyBorder="1" applyAlignment="1">
      <alignment vertical="center" shrinkToFit="1"/>
    </xf>
    <xf numFmtId="0" fontId="55" fillId="0" borderId="31" xfId="0" applyNumberFormat="1" applyFont="1" applyBorder="1" applyAlignment="1">
      <alignment vertical="center" shrinkToFit="1"/>
    </xf>
    <xf numFmtId="0" fontId="55" fillId="0" borderId="31" xfId="0" applyFont="1" applyBorder="1" applyAlignment="1">
      <alignment vertical="center" shrinkToFit="1"/>
    </xf>
    <xf numFmtId="0" fontId="55" fillId="0" borderId="32" xfId="0" applyFont="1" applyBorder="1" applyAlignment="1">
      <alignment vertical="center" shrinkToFit="1"/>
    </xf>
    <xf numFmtId="0" fontId="55" fillId="0" borderId="33" xfId="0" applyFont="1" applyBorder="1" applyAlignment="1">
      <alignment vertical="center" shrinkToFit="1"/>
    </xf>
    <xf numFmtId="0" fontId="55" fillId="0" borderId="34" xfId="0" applyFont="1" applyBorder="1" applyAlignment="1">
      <alignment vertical="center" shrinkToFit="1"/>
    </xf>
    <xf numFmtId="0" fontId="55" fillId="0" borderId="35" xfId="0" applyFont="1" applyBorder="1" applyAlignment="1">
      <alignment vertical="center" shrinkToFit="1"/>
    </xf>
    <xf numFmtId="0" fontId="55" fillId="0" borderId="36" xfId="0" applyFont="1" applyBorder="1" applyAlignment="1">
      <alignment vertical="center" shrinkToFit="1"/>
    </xf>
    <xf numFmtId="0" fontId="55" fillId="0" borderId="37" xfId="0" applyFont="1" applyBorder="1" applyAlignment="1">
      <alignment vertical="center" shrinkToFit="1"/>
    </xf>
    <xf numFmtId="49" fontId="55" fillId="0" borderId="14" xfId="0" applyNumberFormat="1" applyFont="1" applyBorder="1" applyAlignment="1">
      <alignment vertical="center" shrinkToFit="1"/>
    </xf>
    <xf numFmtId="0" fontId="55" fillId="0" borderId="12" xfId="0" applyFont="1" applyBorder="1" applyAlignment="1">
      <alignment vertical="center" shrinkToFit="1"/>
    </xf>
    <xf numFmtId="0" fontId="55" fillId="0" borderId="13" xfId="0" applyFont="1" applyBorder="1" applyAlignment="1">
      <alignment vertical="center" shrinkToFit="1"/>
    </xf>
    <xf numFmtId="0" fontId="55" fillId="0" borderId="15" xfId="0" applyFont="1" applyBorder="1" applyAlignment="1">
      <alignment vertical="center" shrinkToFit="1"/>
    </xf>
    <xf numFmtId="0" fontId="55" fillId="0" borderId="38" xfId="0" applyFont="1" applyBorder="1" applyAlignment="1">
      <alignment vertical="center" shrinkToFit="1"/>
    </xf>
    <xf numFmtId="0" fontId="55" fillId="0" borderId="39" xfId="0" applyFont="1" applyBorder="1" applyAlignment="1">
      <alignment horizontal="center" vertical="center" shrinkToFit="1"/>
    </xf>
    <xf numFmtId="0" fontId="55" fillId="0" borderId="40" xfId="0" applyFont="1" applyBorder="1" applyAlignment="1">
      <alignment horizontal="center" vertical="center" shrinkToFit="1"/>
    </xf>
    <xf numFmtId="49" fontId="0" fillId="0" borderId="40" xfId="0" applyNumberFormat="1" applyBorder="1" applyAlignment="1">
      <alignment vertical="center"/>
    </xf>
    <xf numFmtId="49" fontId="55" fillId="0" borderId="40" xfId="0" applyNumberFormat="1" applyFont="1" applyBorder="1" applyAlignment="1">
      <alignment horizontal="center" vertical="center" shrinkToFit="1"/>
    </xf>
    <xf numFmtId="0" fontId="55" fillId="0" borderId="41" xfId="0" applyFont="1" applyBorder="1" applyAlignment="1">
      <alignment horizontal="center" vertical="center" shrinkToFit="1"/>
    </xf>
    <xf numFmtId="49" fontId="55" fillId="0" borderId="42" xfId="0" applyNumberFormat="1" applyFont="1" applyBorder="1" applyAlignment="1">
      <alignment vertical="center" shrinkToFit="1"/>
    </xf>
    <xf numFmtId="49" fontId="55" fillId="0" borderId="11" xfId="0" applyNumberFormat="1" applyFont="1" applyBorder="1" applyAlignment="1">
      <alignment horizontal="center" vertical="center" shrinkToFit="1"/>
    </xf>
    <xf numFmtId="49" fontId="55" fillId="0" borderId="28" xfId="0" applyNumberFormat="1" applyFont="1" applyBorder="1" applyAlignment="1">
      <alignment vertical="center" shrinkToFit="1"/>
    </xf>
    <xf numFmtId="49" fontId="0" fillId="0" borderId="42" xfId="0" applyNumberFormat="1" applyBorder="1" applyAlignment="1">
      <alignment vertical="center"/>
    </xf>
    <xf numFmtId="0" fontId="0" fillId="0" borderId="43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5" fillId="0" borderId="44" xfId="0" applyFon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49" fontId="7" fillId="0" borderId="21" xfId="64" applyNumberFormat="1" applyFont="1" applyFill="1" applyBorder="1" applyAlignment="1">
      <alignment shrinkToFit="1"/>
      <protection/>
    </xf>
    <xf numFmtId="49" fontId="7" fillId="0" borderId="10" xfId="64" applyNumberFormat="1" applyFont="1" applyFill="1" applyBorder="1" applyAlignment="1">
      <alignment shrinkToFit="1"/>
      <protection/>
    </xf>
    <xf numFmtId="49" fontId="7" fillId="0" borderId="21" xfId="63" applyNumberFormat="1" applyFont="1" applyFill="1" applyBorder="1" applyAlignment="1">
      <alignment shrinkToFit="1"/>
      <protection/>
    </xf>
    <xf numFmtId="49" fontId="7" fillId="0" borderId="10" xfId="63" applyNumberFormat="1" applyFont="1" applyFill="1" applyBorder="1" applyAlignment="1">
      <alignment shrinkToFit="1"/>
      <protection/>
    </xf>
    <xf numFmtId="14" fontId="56" fillId="0" borderId="0" xfId="0" applyNumberFormat="1" applyFont="1" applyAlignment="1">
      <alignment horizontal="center" shrinkToFit="1"/>
    </xf>
    <xf numFmtId="0" fontId="56" fillId="0" borderId="0" xfId="0" applyNumberFormat="1" applyFont="1" applyAlignment="1">
      <alignment horizontal="center" shrinkToFit="1"/>
    </xf>
    <xf numFmtId="0" fontId="56" fillId="0" borderId="0" xfId="0" applyFont="1" applyAlignment="1">
      <alignment shrinkToFit="1"/>
    </xf>
    <xf numFmtId="0" fontId="57" fillId="0" borderId="0" xfId="0" applyFont="1" applyAlignment="1">
      <alignment horizontal="left" vertical="center"/>
    </xf>
    <xf numFmtId="0" fontId="49" fillId="34" borderId="39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8" fillId="0" borderId="41" xfId="0" applyFont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59" fillId="34" borderId="47" xfId="43" applyFont="1" applyFill="1" applyBorder="1" applyAlignment="1" applyProtection="1">
      <alignment horizontal="center" vertical="center" shrinkToFit="1"/>
      <protection/>
    </xf>
    <xf numFmtId="0" fontId="49" fillId="34" borderId="48" xfId="0" applyFont="1" applyFill="1" applyBorder="1" applyAlignment="1">
      <alignment horizontal="center" vertical="center" shrinkToFit="1"/>
    </xf>
    <xf numFmtId="0" fontId="49" fillId="34" borderId="42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56" fillId="0" borderId="49" xfId="0" applyFont="1" applyBorder="1" applyAlignment="1">
      <alignment horizontal="left" shrinkToFit="1"/>
    </xf>
    <xf numFmtId="0" fontId="56" fillId="0" borderId="40" xfId="0" applyFont="1" applyBorder="1" applyAlignment="1">
      <alignment horizont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49" fillId="34" borderId="47" xfId="0" applyFont="1" applyFill="1" applyBorder="1" applyAlignment="1">
      <alignment horizontal="center" vertical="center"/>
    </xf>
    <xf numFmtId="0" fontId="49" fillId="34" borderId="40" xfId="0" applyFont="1" applyFill="1" applyBorder="1" applyAlignment="1">
      <alignment horizontal="center" vertical="center"/>
    </xf>
    <xf numFmtId="0" fontId="49" fillId="34" borderId="50" xfId="0" applyFont="1" applyFill="1" applyBorder="1" applyAlignment="1">
      <alignment horizontal="center" vertical="center"/>
    </xf>
    <xf numFmtId="0" fontId="49" fillId="34" borderId="41" xfId="0" applyFont="1" applyFill="1" applyBorder="1" applyAlignment="1">
      <alignment horizontal="center" vertical="center"/>
    </xf>
    <xf numFmtId="0" fontId="49" fillId="34" borderId="48" xfId="0" applyFont="1" applyFill="1" applyBorder="1" applyAlignment="1">
      <alignment horizontal="center" vertical="center"/>
    </xf>
    <xf numFmtId="0" fontId="49" fillId="34" borderId="42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 shrinkToFit="1"/>
    </xf>
    <xf numFmtId="0" fontId="39" fillId="35" borderId="43" xfId="0" applyFont="1" applyFill="1" applyBorder="1" applyAlignment="1">
      <alignment horizontal="left" vertical="center" shrinkToFit="1"/>
    </xf>
    <xf numFmtId="0" fontId="60" fillId="9" borderId="51" xfId="0" applyFont="1" applyFill="1" applyBorder="1" applyAlignment="1">
      <alignment horizontal="center" vertical="center" wrapText="1"/>
    </xf>
    <xf numFmtId="0" fontId="60" fillId="9" borderId="49" xfId="0" applyFont="1" applyFill="1" applyBorder="1" applyAlignment="1">
      <alignment horizontal="center" vertical="center"/>
    </xf>
    <xf numFmtId="0" fontId="60" fillId="9" borderId="52" xfId="0" applyFont="1" applyFill="1" applyBorder="1" applyAlignment="1">
      <alignment horizontal="center" vertical="center"/>
    </xf>
    <xf numFmtId="0" fontId="60" fillId="9" borderId="45" xfId="0" applyFont="1" applyFill="1" applyBorder="1" applyAlignment="1">
      <alignment horizontal="center" vertical="center"/>
    </xf>
    <xf numFmtId="0" fontId="60" fillId="9" borderId="0" xfId="0" applyFont="1" applyFill="1" applyBorder="1" applyAlignment="1">
      <alignment horizontal="center" vertical="center"/>
    </xf>
    <xf numFmtId="0" fontId="60" fillId="9" borderId="46" xfId="0" applyFont="1" applyFill="1" applyBorder="1" applyAlignment="1">
      <alignment horizontal="center" vertical="center"/>
    </xf>
    <xf numFmtId="0" fontId="60" fillId="9" borderId="47" xfId="0" applyFont="1" applyFill="1" applyBorder="1" applyAlignment="1">
      <alignment horizontal="center" vertical="center"/>
    </xf>
    <xf numFmtId="0" fontId="60" fillId="9" borderId="40" xfId="0" applyFont="1" applyFill="1" applyBorder="1" applyAlignment="1">
      <alignment horizontal="center" vertical="center"/>
    </xf>
    <xf numFmtId="0" fontId="60" fillId="9" borderId="50" xfId="0" applyFont="1" applyFill="1" applyBorder="1" applyAlignment="1">
      <alignment horizontal="center" vertical="center"/>
    </xf>
    <xf numFmtId="0" fontId="49" fillId="9" borderId="0" xfId="0" applyFont="1" applyFill="1" applyAlignment="1">
      <alignment horizontal="center" vertical="center"/>
    </xf>
    <xf numFmtId="0" fontId="49" fillId="0" borderId="41" xfId="0" applyFont="1" applyBorder="1" applyAlignment="1" applyProtection="1">
      <alignment horizontal="left" vertical="center" shrinkToFit="1"/>
      <protection hidden="1"/>
    </xf>
    <xf numFmtId="0" fontId="49" fillId="0" borderId="48" xfId="0" applyFont="1" applyBorder="1" applyAlignment="1" applyProtection="1">
      <alignment horizontal="left" vertical="center" shrinkToFit="1"/>
      <protection hidden="1"/>
    </xf>
    <xf numFmtId="0" fontId="49" fillId="0" borderId="42" xfId="0" applyFont="1" applyBorder="1" applyAlignment="1" applyProtection="1">
      <alignment horizontal="left" vertical="center" shrinkToFit="1"/>
      <protection hidden="1"/>
    </xf>
    <xf numFmtId="0" fontId="49" fillId="34" borderId="41" xfId="0" applyFont="1" applyFill="1" applyBorder="1" applyAlignment="1">
      <alignment horizontal="left" vertical="center" shrinkToFit="1"/>
    </xf>
    <xf numFmtId="0" fontId="49" fillId="34" borderId="48" xfId="0" applyFont="1" applyFill="1" applyBorder="1" applyAlignment="1">
      <alignment horizontal="left" vertical="center" shrinkToFit="1"/>
    </xf>
    <xf numFmtId="0" fontId="49" fillId="34" borderId="42" xfId="0" applyFont="1" applyFill="1" applyBorder="1" applyAlignment="1">
      <alignment horizontal="left" vertical="center" shrinkToFit="1"/>
    </xf>
    <xf numFmtId="0" fontId="49" fillId="0" borderId="53" xfId="0" applyFont="1" applyBorder="1" applyAlignment="1" applyProtection="1">
      <alignment horizontal="left" vertical="center" shrinkToFit="1"/>
      <protection hidden="1"/>
    </xf>
    <xf numFmtId="0" fontId="49" fillId="0" borderId="0" xfId="0" applyFont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17年度中学生会員登録用紙" xfId="62"/>
    <cellStyle name="標準_201204県春季新人戦_参加者.xls" xfId="63"/>
    <cellStyle name="標準_201208県秋季新人戦_参加者.xls" xfId="64"/>
    <cellStyle name="良い" xfId="65"/>
  </cellStyles>
  <dxfs count="6">
    <dxf>
      <font>
        <color theme="0"/>
      </font>
    </dxf>
    <dxf/>
    <dxf>
      <font>
        <color rgb="FFFFFF00"/>
      </font>
    </dxf>
    <dxf>
      <font>
        <color theme="0"/>
      </font>
    </dxf>
    <dxf>
      <font>
        <color theme="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276225</xdr:colOff>
      <xdr:row>27</xdr:row>
      <xdr:rowOff>152400</xdr:rowOff>
    </xdr:from>
    <xdr:to>
      <xdr:col>34</xdr:col>
      <xdr:colOff>466725</xdr:colOff>
      <xdr:row>38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7239000" y="5238750"/>
          <a:ext cx="6886575" cy="186690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準３級の審判資格に関する注意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○準３級の審判資格をもっている生徒は「審判資格」の欄の「０」を「１」に変えてください。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○年度途中で（一度登録をした後で）資格を取得した場合は，次年度の登録で数字を変えます。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○資格をもっている生徒は毎年登録をしないと，資格が失効しますので，ご注意下さい。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　（準３級の資格は高校生で３級に移行することができます。）</a:t>
          </a:r>
        </a:p>
      </xdr:txBody>
    </xdr:sp>
    <xdr:clientData/>
  </xdr:twoCellAnchor>
  <xdr:twoCellAnchor>
    <xdr:from>
      <xdr:col>19</xdr:col>
      <xdr:colOff>285750</xdr:colOff>
      <xdr:row>39</xdr:row>
      <xdr:rowOff>142875</xdr:rowOff>
    </xdr:from>
    <xdr:to>
      <xdr:col>34</xdr:col>
      <xdr:colOff>485775</xdr:colOff>
      <xdr:row>58</xdr:row>
      <xdr:rowOff>161925</xdr:rowOff>
    </xdr:to>
    <xdr:sp>
      <xdr:nvSpPr>
        <xdr:cNvPr id="2" name="角丸四角形 2"/>
        <xdr:cNvSpPr>
          <a:spLocks/>
        </xdr:cNvSpPr>
      </xdr:nvSpPr>
      <xdr:spPr>
        <a:xfrm>
          <a:off x="7248525" y="7286625"/>
          <a:ext cx="6896100" cy="32766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確認事項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○このファイルは，年間を通じて使用してください。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次の大会申込時に選手登録を追加する場合，前回の選手を消さずに，追加をお願いします。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（上記例参照）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○他の協会主催の大会（中日盾，県総合，国体予選など）に出場する場合も登録が必要です。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　該当する場合，しそうな場合は登録をしてください。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○この大会に出場しない生徒も会員登録はできます。初回で全員の登録をすることも可能です。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○このシートに自動で表記される「登録番号」が個人番号になります。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　ただし，全体の登録処理の関係　で変更する場合もあります。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23</xdr:col>
      <xdr:colOff>352425</xdr:colOff>
      <xdr:row>7</xdr:row>
      <xdr:rowOff>133350</xdr:rowOff>
    </xdr:from>
    <xdr:to>
      <xdr:col>25</xdr:col>
      <xdr:colOff>352425</xdr:colOff>
      <xdr:row>10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9525000" y="1771650"/>
          <a:ext cx="990600" cy="428625"/>
        </a:xfrm>
        <a:prstGeom prst="wedgeRoundRectCallout">
          <a:avLst>
            <a:gd name="adj1" fmla="val 33819"/>
            <a:gd name="adj2" fmla="val 85226"/>
          </a:avLst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性別は数字で入力</a:t>
          </a:r>
        </a:p>
      </xdr:txBody>
    </xdr:sp>
    <xdr:clientData/>
  </xdr:twoCellAnchor>
  <xdr:twoCellAnchor>
    <xdr:from>
      <xdr:col>26</xdr:col>
      <xdr:colOff>0</xdr:colOff>
      <xdr:row>6</xdr:row>
      <xdr:rowOff>104775</xdr:rowOff>
    </xdr:from>
    <xdr:to>
      <xdr:col>28</xdr:col>
      <xdr:colOff>133350</xdr:colOff>
      <xdr:row>9</xdr:row>
      <xdr:rowOff>171450</xdr:rowOff>
    </xdr:to>
    <xdr:sp>
      <xdr:nvSpPr>
        <xdr:cNvPr id="4" name="角丸四角形吹き出し 4"/>
        <xdr:cNvSpPr>
          <a:spLocks/>
        </xdr:cNvSpPr>
      </xdr:nvSpPr>
      <xdr:spPr>
        <a:xfrm>
          <a:off x="10591800" y="1514475"/>
          <a:ext cx="990600" cy="657225"/>
        </a:xfrm>
        <a:prstGeom prst="wedgeRoundRectCallout">
          <a:avLst>
            <a:gd name="adj1" fmla="val 25486"/>
            <a:gd name="adj2" fmla="val 72134"/>
          </a:avLst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審判資格がある場合は「１」に変える</a:t>
          </a:r>
        </a:p>
      </xdr:txBody>
    </xdr:sp>
    <xdr:clientData/>
  </xdr:twoCellAnchor>
  <xdr:twoCellAnchor>
    <xdr:from>
      <xdr:col>28</xdr:col>
      <xdr:colOff>219075</xdr:colOff>
      <xdr:row>6</xdr:row>
      <xdr:rowOff>123825</xdr:rowOff>
    </xdr:from>
    <xdr:to>
      <xdr:col>36</xdr:col>
      <xdr:colOff>28575</xdr:colOff>
      <xdr:row>9</xdr:row>
      <xdr:rowOff>171450</xdr:rowOff>
    </xdr:to>
    <xdr:sp>
      <xdr:nvSpPr>
        <xdr:cNvPr id="5" name="角丸四角形吹き出し 5"/>
        <xdr:cNvSpPr>
          <a:spLocks/>
        </xdr:cNvSpPr>
      </xdr:nvSpPr>
      <xdr:spPr>
        <a:xfrm>
          <a:off x="11668125" y="1533525"/>
          <a:ext cx="3124200" cy="638175"/>
        </a:xfrm>
        <a:prstGeom prst="wedgeRoundRectCallout">
          <a:avLst>
            <a:gd name="adj1" fmla="val -44513"/>
            <a:gd name="adj2" fmla="val 81546"/>
          </a:avLst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協会会員登録をする大会に「１」を入力。大会申込の意味ではありません。出場しなくても，会員登録は可能です。</a:t>
          </a:r>
        </a:p>
      </xdr:txBody>
    </xdr:sp>
    <xdr:clientData/>
  </xdr:twoCellAnchor>
  <xdr:twoCellAnchor>
    <xdr:from>
      <xdr:col>28</xdr:col>
      <xdr:colOff>276225</xdr:colOff>
      <xdr:row>15</xdr:row>
      <xdr:rowOff>152400</xdr:rowOff>
    </xdr:from>
    <xdr:to>
      <xdr:col>35</xdr:col>
      <xdr:colOff>581025</xdr:colOff>
      <xdr:row>18</xdr:row>
      <xdr:rowOff>152400</xdr:rowOff>
    </xdr:to>
    <xdr:sp>
      <xdr:nvSpPr>
        <xdr:cNvPr id="6" name="角丸四角形吹き出し 6"/>
        <xdr:cNvSpPr>
          <a:spLocks/>
        </xdr:cNvSpPr>
      </xdr:nvSpPr>
      <xdr:spPr>
        <a:xfrm>
          <a:off x="11725275" y="3181350"/>
          <a:ext cx="3009900" cy="514350"/>
        </a:xfrm>
        <a:prstGeom prst="wedgeRoundRectCallout">
          <a:avLst>
            <a:gd name="adj1" fmla="val -32712"/>
            <a:gd name="adj2" fmla="val 125990"/>
          </a:avLst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前の大会で登録している生徒は何も入力しない。</a:t>
          </a:r>
        </a:p>
      </xdr:txBody>
    </xdr:sp>
    <xdr:clientData/>
  </xdr:twoCellAnchor>
  <xdr:twoCellAnchor>
    <xdr:from>
      <xdr:col>27</xdr:col>
      <xdr:colOff>400050</xdr:colOff>
      <xdr:row>19</xdr:row>
      <xdr:rowOff>114300</xdr:rowOff>
    </xdr:from>
    <xdr:to>
      <xdr:col>30</xdr:col>
      <xdr:colOff>76200</xdr:colOff>
      <xdr:row>24</xdr:row>
      <xdr:rowOff>171450</xdr:rowOff>
    </xdr:to>
    <xdr:sp>
      <xdr:nvSpPr>
        <xdr:cNvPr id="7" name="円/楕円 7"/>
        <xdr:cNvSpPr>
          <a:spLocks/>
        </xdr:cNvSpPr>
      </xdr:nvSpPr>
      <xdr:spPr>
        <a:xfrm>
          <a:off x="11420475" y="3829050"/>
          <a:ext cx="962025" cy="914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200025</xdr:colOff>
      <xdr:row>13</xdr:row>
      <xdr:rowOff>47625</xdr:rowOff>
    </xdr:from>
    <xdr:to>
      <xdr:col>28</xdr:col>
      <xdr:colOff>200025</xdr:colOff>
      <xdr:row>21</xdr:row>
      <xdr:rowOff>133350</xdr:rowOff>
    </xdr:to>
    <xdr:sp>
      <xdr:nvSpPr>
        <xdr:cNvPr id="8" name="直線矢印コネクタ 9"/>
        <xdr:cNvSpPr>
          <a:spLocks/>
        </xdr:cNvSpPr>
      </xdr:nvSpPr>
      <xdr:spPr>
        <a:xfrm>
          <a:off x="11649075" y="2733675"/>
          <a:ext cx="0" cy="14573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8"/>
  <sheetViews>
    <sheetView zoomScalePageLayoutView="0" workbookViewId="0" topLeftCell="A1">
      <selection activeCell="A16" sqref="A16:J16"/>
    </sheetView>
  </sheetViews>
  <sheetFormatPr defaultColWidth="9.140625" defaultRowHeight="15"/>
  <cols>
    <col min="10" max="10" width="11.28125" style="0" customWidth="1"/>
  </cols>
  <sheetData>
    <row r="1" spans="1:10" ht="26.25" customHeight="1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6.25" customHeight="1">
      <c r="A2" s="96" t="s">
        <v>4</v>
      </c>
      <c r="B2" s="96"/>
      <c r="C2" s="4"/>
      <c r="D2" s="4"/>
      <c r="E2" s="4"/>
      <c r="F2" s="4"/>
      <c r="G2" s="4"/>
      <c r="H2" s="4"/>
      <c r="I2" s="4"/>
      <c r="J2" s="4"/>
    </row>
    <row r="3" spans="1:10" ht="32.25" customHeight="1">
      <c r="A3" s="97" t="s">
        <v>127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32.25" customHeight="1">
      <c r="A4" s="97" t="s">
        <v>128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51" customHeight="1">
      <c r="A5" s="97" t="s">
        <v>129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32.25" customHeight="1">
      <c r="A6" s="97" t="s">
        <v>132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32.25" customHeight="1">
      <c r="A7" s="97" t="s">
        <v>126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32.25" customHeight="1">
      <c r="A8" s="95" t="s">
        <v>133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ht="32.25" customHeight="1">
      <c r="A9" s="95" t="s">
        <v>116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32.25" customHeight="1">
      <c r="A10" s="96" t="s">
        <v>5</v>
      </c>
      <c r="B10" s="96"/>
      <c r="C10" s="2"/>
      <c r="D10" s="2"/>
      <c r="E10" s="2"/>
      <c r="F10" s="2"/>
      <c r="G10" s="2"/>
      <c r="H10" s="2"/>
      <c r="I10" s="2"/>
      <c r="J10" s="2"/>
    </row>
    <row r="11" spans="1:10" ht="32.25" customHeight="1">
      <c r="A11" s="95" t="s">
        <v>6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32.25" customHeight="1">
      <c r="A12" s="95" t="s">
        <v>7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32.25" customHeight="1">
      <c r="A13" s="95" t="s">
        <v>8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0" ht="32.25" customHeight="1">
      <c r="A14" s="97" t="s">
        <v>9</v>
      </c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32.25" customHeight="1">
      <c r="A15" s="98" t="s">
        <v>10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32.25" customHeight="1">
      <c r="A16" s="96" t="s">
        <v>11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32.25" customHeight="1">
      <c r="A17" s="95" t="s">
        <v>12</v>
      </c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32.25" customHeight="1">
      <c r="A18" s="95" t="s">
        <v>13</v>
      </c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32.25" customHeight="1">
      <c r="A19" s="95" t="s">
        <v>15</v>
      </c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32.25" customHeight="1">
      <c r="A20" s="95" t="s">
        <v>14</v>
      </c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32.25" customHeight="1">
      <c r="A21" s="97" t="s">
        <v>16</v>
      </c>
      <c r="B21" s="95"/>
      <c r="C21" s="95"/>
      <c r="D21" s="95"/>
      <c r="E21" s="95"/>
      <c r="F21" s="95"/>
      <c r="G21" s="95"/>
      <c r="H21" s="95"/>
      <c r="I21" s="95"/>
      <c r="J21" s="95"/>
    </row>
    <row r="22" spans="1:10" ht="26.25" customHeight="1">
      <c r="A22" s="95" t="s">
        <v>17</v>
      </c>
      <c r="B22" s="95"/>
      <c r="C22" s="95"/>
      <c r="D22" s="95"/>
      <c r="E22" s="95"/>
      <c r="F22" s="95"/>
      <c r="G22" s="95"/>
      <c r="H22" s="95"/>
      <c r="I22" s="95"/>
      <c r="J22" s="95"/>
    </row>
    <row r="23" spans="1:10" ht="26.25" customHeight="1">
      <c r="A23" s="95" t="s">
        <v>18</v>
      </c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26.25" customHeight="1">
      <c r="A24" s="96" t="s">
        <v>22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26.25" customHeight="1">
      <c r="A25" s="95" t="s">
        <v>23</v>
      </c>
      <c r="B25" s="95"/>
      <c r="C25" s="95"/>
      <c r="D25" s="95"/>
      <c r="E25" s="95"/>
      <c r="F25" s="95"/>
      <c r="G25" s="95"/>
      <c r="H25" s="95"/>
      <c r="I25" s="95"/>
      <c r="J25" s="95"/>
    </row>
    <row r="26" spans="1:10" ht="26.25" customHeight="1">
      <c r="A26" s="95" t="s">
        <v>24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26.25" customHeight="1">
      <c r="A27" s="95" t="s">
        <v>25</v>
      </c>
      <c r="B27" s="95"/>
      <c r="C27" s="95"/>
      <c r="D27" s="95"/>
      <c r="E27" s="95"/>
      <c r="F27" s="95"/>
      <c r="G27" s="95"/>
      <c r="H27" s="95"/>
      <c r="I27" s="95"/>
      <c r="J27" s="95"/>
    </row>
    <row r="28" spans="1:10" ht="26.2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26.2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26.2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26.2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26.2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26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26.2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26.2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</row>
    <row r="36" spans="1:10" ht="26.2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</row>
    <row r="37" spans="1:10" ht="13.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3.5">
      <c r="A38" s="95"/>
      <c r="B38" s="95"/>
      <c r="C38" s="95"/>
      <c r="D38" s="95"/>
      <c r="E38" s="95"/>
      <c r="F38" s="95"/>
      <c r="G38" s="95"/>
      <c r="H38" s="95"/>
      <c r="I38" s="95"/>
      <c r="J38" s="95"/>
    </row>
  </sheetData>
  <sheetProtection/>
  <mergeCells count="38">
    <mergeCell ref="A10:B10"/>
    <mergeCell ref="A4:J4"/>
    <mergeCell ref="A5:J5"/>
    <mergeCell ref="A6:J6"/>
    <mergeCell ref="A26:J26"/>
    <mergeCell ref="A12:J12"/>
    <mergeCell ref="A13:J13"/>
    <mergeCell ref="A14:J14"/>
    <mergeCell ref="A25:J25"/>
    <mergeCell ref="A24:J24"/>
    <mergeCell ref="A11:J11"/>
    <mergeCell ref="A15:J15"/>
    <mergeCell ref="A21:J21"/>
    <mergeCell ref="A22:J22"/>
    <mergeCell ref="A20:J20"/>
    <mergeCell ref="A16:J16"/>
    <mergeCell ref="A17:J17"/>
    <mergeCell ref="A18:J18"/>
    <mergeCell ref="A1:J1"/>
    <mergeCell ref="A3:J3"/>
    <mergeCell ref="A7:J7"/>
    <mergeCell ref="A8:J8"/>
    <mergeCell ref="A9:J9"/>
    <mergeCell ref="A2:B2"/>
    <mergeCell ref="A23:J23"/>
    <mergeCell ref="A19:J19"/>
    <mergeCell ref="A37:J37"/>
    <mergeCell ref="A27:J27"/>
    <mergeCell ref="A28:J28"/>
    <mergeCell ref="A29:J29"/>
    <mergeCell ref="A30:J30"/>
    <mergeCell ref="A31:J31"/>
    <mergeCell ref="A38:J38"/>
    <mergeCell ref="A32:J32"/>
    <mergeCell ref="A33:J33"/>
    <mergeCell ref="A34:J34"/>
    <mergeCell ref="A35:J35"/>
    <mergeCell ref="A36:J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92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27.421875" style="0" customWidth="1"/>
    <col min="3" max="3" width="8.421875" style="0" customWidth="1"/>
    <col min="4" max="4" width="59.00390625" style="0" customWidth="1"/>
    <col min="5" max="6" width="13.140625" style="0" customWidth="1"/>
    <col min="7" max="7" width="14.57421875" style="0" customWidth="1"/>
    <col min="8" max="8" width="22.140625" style="0" customWidth="1"/>
  </cols>
  <sheetData>
    <row r="1" spans="1:8" ht="13.5">
      <c r="A1" s="5" t="s">
        <v>36</v>
      </c>
      <c r="B1" s="5" t="s">
        <v>37</v>
      </c>
      <c r="C1" s="3" t="s">
        <v>27</v>
      </c>
      <c r="D1" s="3" t="s">
        <v>26</v>
      </c>
      <c r="E1" s="3" t="s">
        <v>28</v>
      </c>
      <c r="F1" s="3" t="s">
        <v>30</v>
      </c>
      <c r="G1" s="3" t="s">
        <v>32</v>
      </c>
      <c r="H1" s="3" t="s">
        <v>33</v>
      </c>
    </row>
    <row r="2" spans="1:8" ht="13.5">
      <c r="A2">
        <v>10</v>
      </c>
      <c r="B2" t="s">
        <v>152</v>
      </c>
      <c r="C2" s="7" t="s">
        <v>114</v>
      </c>
      <c r="D2" s="8" t="s">
        <v>115</v>
      </c>
      <c r="E2" s="1" t="s">
        <v>29</v>
      </c>
      <c r="F2" s="1" t="s">
        <v>31</v>
      </c>
      <c r="G2" s="1"/>
      <c r="H2" s="1" t="s">
        <v>34</v>
      </c>
    </row>
    <row r="3" spans="1:8" ht="13.5">
      <c r="A3">
        <v>11</v>
      </c>
      <c r="B3" t="s">
        <v>153</v>
      </c>
      <c r="C3" s="7" t="s">
        <v>38</v>
      </c>
      <c r="D3" s="8" t="s">
        <v>39</v>
      </c>
      <c r="E3" s="1"/>
      <c r="F3" s="1"/>
      <c r="G3" s="1"/>
      <c r="H3" s="1"/>
    </row>
    <row r="4" spans="1:8" ht="13.5">
      <c r="A4">
        <v>12</v>
      </c>
      <c r="B4" t="s">
        <v>154</v>
      </c>
      <c r="C4" s="7" t="s">
        <v>40</v>
      </c>
      <c r="D4" s="8" t="s">
        <v>41</v>
      </c>
      <c r="E4" s="1"/>
      <c r="F4" s="1"/>
      <c r="G4" s="1"/>
      <c r="H4" s="1"/>
    </row>
    <row r="5" spans="1:8" ht="13.5">
      <c r="A5">
        <v>13</v>
      </c>
      <c r="B5" t="s">
        <v>155</v>
      </c>
      <c r="C5" s="7" t="s">
        <v>42</v>
      </c>
      <c r="D5" s="8" t="s">
        <v>43</v>
      </c>
      <c r="E5" s="1"/>
      <c r="F5" s="1"/>
      <c r="G5" s="1"/>
      <c r="H5" s="1"/>
    </row>
    <row r="6" spans="1:8" ht="13.5">
      <c r="A6">
        <v>14</v>
      </c>
      <c r="B6" t="s">
        <v>156</v>
      </c>
      <c r="C6" s="7" t="s">
        <v>50</v>
      </c>
      <c r="D6" s="8" t="s">
        <v>51</v>
      </c>
      <c r="E6" s="1"/>
      <c r="F6" s="1"/>
      <c r="G6" s="1"/>
      <c r="H6" s="1"/>
    </row>
    <row r="7" spans="1:8" ht="13.5">
      <c r="A7">
        <v>15</v>
      </c>
      <c r="B7" t="s">
        <v>157</v>
      </c>
      <c r="C7" s="7" t="s">
        <v>44</v>
      </c>
      <c r="D7" s="8" t="s">
        <v>45</v>
      </c>
      <c r="E7" s="1"/>
      <c r="F7" s="1"/>
      <c r="G7" s="1"/>
      <c r="H7" s="1"/>
    </row>
    <row r="8" spans="1:8" ht="13.5">
      <c r="A8">
        <v>16</v>
      </c>
      <c r="B8" t="s">
        <v>158</v>
      </c>
      <c r="C8" s="7" t="s">
        <v>46</v>
      </c>
      <c r="D8" s="8" t="s">
        <v>47</v>
      </c>
      <c r="E8" s="1"/>
      <c r="F8" s="1"/>
      <c r="G8" s="1"/>
      <c r="H8" s="1"/>
    </row>
    <row r="9" spans="1:8" ht="13.5">
      <c r="A9">
        <v>17</v>
      </c>
      <c r="B9" t="s">
        <v>159</v>
      </c>
      <c r="C9" s="7" t="s">
        <v>48</v>
      </c>
      <c r="D9" s="8" t="s">
        <v>49</v>
      </c>
      <c r="E9" s="1"/>
      <c r="F9" s="1"/>
      <c r="G9" s="1"/>
      <c r="H9" s="1"/>
    </row>
    <row r="10" spans="1:8" ht="13.5">
      <c r="A10">
        <v>18</v>
      </c>
      <c r="B10" t="s">
        <v>160</v>
      </c>
      <c r="C10" s="7" t="s">
        <v>52</v>
      </c>
      <c r="D10" s="8" t="s">
        <v>53</v>
      </c>
      <c r="E10" s="1"/>
      <c r="F10" s="1"/>
      <c r="G10" s="1"/>
      <c r="H10" s="1"/>
    </row>
    <row r="11" spans="1:8" ht="13.5">
      <c r="A11">
        <v>19</v>
      </c>
      <c r="B11" t="s">
        <v>161</v>
      </c>
      <c r="C11" s="1"/>
      <c r="D11" s="1"/>
      <c r="E11" s="1"/>
      <c r="F11" s="1"/>
      <c r="G11" s="1"/>
      <c r="H11" s="1"/>
    </row>
    <row r="12" spans="1:8" ht="13.5">
      <c r="A12">
        <v>20</v>
      </c>
      <c r="B12" t="s">
        <v>162</v>
      </c>
      <c r="C12" s="7" t="s">
        <v>108</v>
      </c>
      <c r="D12" s="8" t="s">
        <v>109</v>
      </c>
      <c r="E12" s="1"/>
      <c r="F12" s="1"/>
      <c r="G12" s="1"/>
      <c r="H12" s="1"/>
    </row>
    <row r="13" spans="1:8" ht="13.5">
      <c r="A13">
        <v>21</v>
      </c>
      <c r="B13" t="s">
        <v>248</v>
      </c>
      <c r="C13" s="1"/>
      <c r="D13" s="1"/>
      <c r="E13" s="1"/>
      <c r="F13" s="1"/>
      <c r="G13" s="1"/>
      <c r="H13" s="1"/>
    </row>
    <row r="14" spans="1:8" ht="13.5">
      <c r="A14">
        <v>22</v>
      </c>
      <c r="C14" s="1"/>
      <c r="D14" s="1"/>
      <c r="E14" s="1"/>
      <c r="F14" s="1"/>
      <c r="G14" s="1"/>
      <c r="H14" s="1"/>
    </row>
    <row r="15" spans="1:8" ht="13.5">
      <c r="A15">
        <v>23</v>
      </c>
      <c r="C15" s="1"/>
      <c r="D15" s="1"/>
      <c r="E15" s="1"/>
      <c r="F15" s="1"/>
      <c r="G15" s="1"/>
      <c r="H15" s="1"/>
    </row>
    <row r="16" spans="1:8" ht="13.5">
      <c r="A16">
        <v>24</v>
      </c>
      <c r="C16" s="1"/>
      <c r="D16" s="1"/>
      <c r="E16" s="1"/>
      <c r="F16" s="1"/>
      <c r="G16" s="1"/>
      <c r="H16" s="1"/>
    </row>
    <row r="17" spans="1:8" ht="13.5">
      <c r="A17">
        <v>25</v>
      </c>
      <c r="B17" t="s">
        <v>163</v>
      </c>
      <c r="C17" s="1"/>
      <c r="D17" s="1"/>
      <c r="E17" s="1"/>
      <c r="F17" s="1"/>
      <c r="G17" s="1"/>
      <c r="H17" s="1"/>
    </row>
    <row r="18" spans="1:8" ht="13.5">
      <c r="A18">
        <v>26</v>
      </c>
      <c r="B18" t="s">
        <v>164</v>
      </c>
      <c r="C18" s="1"/>
      <c r="D18" s="1"/>
      <c r="E18" s="1"/>
      <c r="F18" s="1"/>
      <c r="G18" s="1"/>
      <c r="H18" s="1"/>
    </row>
    <row r="19" spans="1:8" ht="13.5">
      <c r="A19">
        <v>27</v>
      </c>
      <c r="B19" t="s">
        <v>165</v>
      </c>
      <c r="C19" s="1"/>
      <c r="D19" s="1" t="s">
        <v>166</v>
      </c>
      <c r="E19" s="1"/>
      <c r="F19" s="1"/>
      <c r="G19" s="1"/>
      <c r="H19" s="1"/>
    </row>
    <row r="20" spans="1:8" ht="13.5">
      <c r="A20">
        <v>28</v>
      </c>
      <c r="B20" t="s">
        <v>167</v>
      </c>
      <c r="C20" s="1"/>
      <c r="D20" s="1"/>
      <c r="E20" s="1"/>
      <c r="F20" s="1"/>
      <c r="G20" s="1"/>
      <c r="H20" s="1"/>
    </row>
    <row r="21" spans="1:8" ht="13.5">
      <c r="A21">
        <v>29</v>
      </c>
      <c r="B21" t="s">
        <v>168</v>
      </c>
      <c r="C21" s="7" t="s">
        <v>100</v>
      </c>
      <c r="D21" s="8" t="s">
        <v>101</v>
      </c>
      <c r="E21" s="1"/>
      <c r="F21" s="1"/>
      <c r="G21" s="1"/>
      <c r="H21" s="1"/>
    </row>
    <row r="22" spans="1:8" ht="13.5">
      <c r="A22">
        <v>30</v>
      </c>
      <c r="B22" t="s">
        <v>169</v>
      </c>
      <c r="C22" s="7" t="s">
        <v>68</v>
      </c>
      <c r="D22" s="8" t="s">
        <v>69</v>
      </c>
      <c r="E22" s="1"/>
      <c r="F22" s="1"/>
      <c r="G22" s="1"/>
      <c r="H22" s="1"/>
    </row>
    <row r="23" spans="1:8" ht="13.5">
      <c r="A23">
        <v>31</v>
      </c>
      <c r="B23" t="s">
        <v>170</v>
      </c>
      <c r="C23" s="7" t="s">
        <v>66</v>
      </c>
      <c r="D23" s="8" t="s">
        <v>67</v>
      </c>
      <c r="E23" s="1"/>
      <c r="F23" s="1"/>
      <c r="G23" s="1"/>
      <c r="H23" s="1"/>
    </row>
    <row r="24" spans="1:8" ht="13.5">
      <c r="A24">
        <v>32</v>
      </c>
      <c r="B24" t="s">
        <v>171</v>
      </c>
      <c r="C24" s="1"/>
      <c r="D24" s="20" t="s">
        <v>172</v>
      </c>
      <c r="E24" s="1"/>
      <c r="F24" s="1"/>
      <c r="G24" s="1"/>
      <c r="H24" s="1"/>
    </row>
    <row r="25" spans="1:8" ht="13.5">
      <c r="A25">
        <v>33</v>
      </c>
      <c r="B25" t="s">
        <v>173</v>
      </c>
      <c r="C25" s="1"/>
      <c r="D25" s="1"/>
      <c r="E25" s="1"/>
      <c r="F25" s="1"/>
      <c r="G25" s="1"/>
      <c r="H25" s="1"/>
    </row>
    <row r="26" spans="1:8" ht="13.5">
      <c r="A26">
        <v>34</v>
      </c>
      <c r="B26" t="s">
        <v>174</v>
      </c>
      <c r="C26" s="1"/>
      <c r="D26" s="1"/>
      <c r="E26" s="1"/>
      <c r="F26" s="1"/>
      <c r="G26" s="1"/>
      <c r="H26" s="1"/>
    </row>
    <row r="27" spans="1:8" ht="13.5">
      <c r="A27">
        <v>35</v>
      </c>
      <c r="B27" t="s">
        <v>175</v>
      </c>
      <c r="C27" s="7" t="s">
        <v>68</v>
      </c>
      <c r="D27" s="8" t="s">
        <v>70</v>
      </c>
      <c r="E27" s="1"/>
      <c r="F27" s="1"/>
      <c r="G27" s="1"/>
      <c r="H27" s="1"/>
    </row>
    <row r="28" spans="1:8" ht="13.5">
      <c r="A28">
        <v>36</v>
      </c>
      <c r="B28" t="s">
        <v>176</v>
      </c>
      <c r="C28" s="7" t="s">
        <v>102</v>
      </c>
      <c r="D28" s="8" t="s">
        <v>103</v>
      </c>
      <c r="E28" s="1"/>
      <c r="F28" s="1"/>
      <c r="G28" s="1"/>
      <c r="H28" s="1"/>
    </row>
    <row r="29" spans="1:8" ht="13.5">
      <c r="A29">
        <v>37</v>
      </c>
      <c r="B29" t="s">
        <v>177</v>
      </c>
      <c r="C29" s="7" t="s">
        <v>64</v>
      </c>
      <c r="D29" s="8" t="s">
        <v>65</v>
      </c>
      <c r="E29" s="1"/>
      <c r="F29" s="1"/>
      <c r="G29" s="1"/>
      <c r="H29" s="1"/>
    </row>
    <row r="30" spans="1:8" ht="13.5">
      <c r="A30">
        <v>38</v>
      </c>
      <c r="B30" t="s">
        <v>178</v>
      </c>
      <c r="D30" s="20" t="s">
        <v>179</v>
      </c>
      <c r="E30" s="1"/>
      <c r="F30" s="1"/>
      <c r="G30" s="1"/>
      <c r="H30" s="1"/>
    </row>
    <row r="31" spans="1:8" ht="13.5">
      <c r="A31">
        <v>39</v>
      </c>
      <c r="B31" t="s">
        <v>180</v>
      </c>
      <c r="D31" s="20" t="s">
        <v>181</v>
      </c>
      <c r="E31" s="1"/>
      <c r="F31" s="1"/>
      <c r="G31" s="1"/>
      <c r="H31" s="1"/>
    </row>
    <row r="32" spans="1:8" ht="13.5">
      <c r="A32">
        <v>40</v>
      </c>
      <c r="E32" s="1"/>
      <c r="F32" s="1"/>
      <c r="G32" s="1"/>
      <c r="H32" s="1"/>
    </row>
    <row r="33" spans="1:8" ht="13.5">
      <c r="A33">
        <v>41</v>
      </c>
      <c r="E33" s="1"/>
      <c r="F33" s="1"/>
      <c r="G33" s="1"/>
      <c r="H33" s="1"/>
    </row>
    <row r="34" spans="1:8" ht="13.5">
      <c r="A34">
        <v>42</v>
      </c>
      <c r="E34" s="1"/>
      <c r="F34" s="1"/>
      <c r="G34" s="1"/>
      <c r="H34" s="1"/>
    </row>
    <row r="35" spans="1:8" ht="13.5">
      <c r="A35">
        <v>43</v>
      </c>
      <c r="E35" s="1"/>
      <c r="F35" s="1"/>
      <c r="G35" s="1"/>
      <c r="H35" s="1"/>
    </row>
    <row r="36" spans="1:8" ht="13.5">
      <c r="A36">
        <v>44</v>
      </c>
      <c r="B36" t="s">
        <v>182</v>
      </c>
      <c r="E36" s="1"/>
      <c r="F36" s="1"/>
      <c r="G36" s="1"/>
      <c r="H36" s="1"/>
    </row>
    <row r="37" spans="1:8" ht="13.5">
      <c r="A37">
        <v>45</v>
      </c>
      <c r="B37" t="s">
        <v>183</v>
      </c>
      <c r="C37" s="7" t="s">
        <v>110</v>
      </c>
      <c r="D37" s="8" t="s">
        <v>111</v>
      </c>
      <c r="E37" s="1"/>
      <c r="F37" s="1"/>
      <c r="G37" s="1"/>
      <c r="H37" s="1"/>
    </row>
    <row r="38" spans="1:8" ht="13.5">
      <c r="A38">
        <v>46</v>
      </c>
      <c r="B38" t="s">
        <v>184</v>
      </c>
      <c r="C38" s="7" t="s">
        <v>87</v>
      </c>
      <c r="D38" s="8" t="s">
        <v>91</v>
      </c>
      <c r="E38" s="1"/>
      <c r="F38" s="1"/>
      <c r="G38" s="1"/>
      <c r="H38" s="1"/>
    </row>
    <row r="39" spans="1:8" ht="13.5">
      <c r="A39">
        <v>47</v>
      </c>
      <c r="B39" t="s">
        <v>185</v>
      </c>
      <c r="C39" s="7" t="s">
        <v>87</v>
      </c>
      <c r="D39" s="8" t="s">
        <v>88</v>
      </c>
      <c r="E39" s="1"/>
      <c r="F39" s="1"/>
      <c r="G39" s="1"/>
      <c r="H39" s="1"/>
    </row>
    <row r="40" spans="1:8" ht="13.5">
      <c r="A40">
        <v>48</v>
      </c>
      <c r="B40" t="s">
        <v>186</v>
      </c>
      <c r="C40" s="7" t="s">
        <v>98</v>
      </c>
      <c r="D40" s="8" t="s">
        <v>99</v>
      </c>
      <c r="E40" s="1"/>
      <c r="F40" s="1"/>
      <c r="G40" s="1"/>
      <c r="H40" s="1"/>
    </row>
    <row r="41" spans="1:8" ht="13.5">
      <c r="A41">
        <v>49</v>
      </c>
      <c r="B41" t="s">
        <v>187</v>
      </c>
      <c r="C41" s="7" t="s">
        <v>89</v>
      </c>
      <c r="D41" s="8" t="s">
        <v>90</v>
      </c>
      <c r="E41" s="1"/>
      <c r="F41" s="1"/>
      <c r="G41" s="1"/>
      <c r="H41" s="1"/>
    </row>
    <row r="42" spans="1:8" ht="13.5">
      <c r="A42">
        <v>50</v>
      </c>
      <c r="B42" s="1" t="s">
        <v>149</v>
      </c>
      <c r="E42" s="1"/>
      <c r="F42" s="1"/>
      <c r="G42" s="1"/>
      <c r="H42" s="1"/>
    </row>
    <row r="43" spans="1:8" ht="13.5">
      <c r="A43">
        <v>51</v>
      </c>
      <c r="B43" s="21" t="s">
        <v>188</v>
      </c>
      <c r="E43" s="1"/>
      <c r="F43" s="1"/>
      <c r="G43" s="1"/>
      <c r="H43" s="1"/>
    </row>
    <row r="44" spans="1:8" ht="13.5">
      <c r="A44">
        <v>52</v>
      </c>
      <c r="B44" t="s">
        <v>189</v>
      </c>
      <c r="C44" s="7" t="s">
        <v>92</v>
      </c>
      <c r="D44" s="8" t="s">
        <v>93</v>
      </c>
      <c r="E44" s="1"/>
      <c r="F44" s="1"/>
      <c r="G44" s="1"/>
      <c r="H44" s="1"/>
    </row>
    <row r="45" spans="1:8" ht="13.5">
      <c r="A45">
        <v>53</v>
      </c>
      <c r="B45" t="s">
        <v>190</v>
      </c>
      <c r="C45" s="7" t="s">
        <v>94</v>
      </c>
      <c r="D45" s="8" t="s">
        <v>95</v>
      </c>
      <c r="E45" s="1"/>
      <c r="F45" s="1"/>
      <c r="G45" s="1"/>
      <c r="H45" s="1"/>
    </row>
    <row r="46" spans="1:8" ht="13.5">
      <c r="A46">
        <v>54</v>
      </c>
      <c r="B46" t="s">
        <v>191</v>
      </c>
      <c r="C46" s="1"/>
      <c r="D46" s="1"/>
      <c r="E46" s="1"/>
      <c r="F46" s="1"/>
      <c r="G46" s="1"/>
      <c r="H46" s="1"/>
    </row>
    <row r="47" spans="1:8" ht="13.5">
      <c r="A47">
        <v>55</v>
      </c>
      <c r="B47" t="s">
        <v>192</v>
      </c>
      <c r="C47" s="7" t="s">
        <v>96</v>
      </c>
      <c r="D47" s="8" t="s">
        <v>97</v>
      </c>
      <c r="E47" s="1"/>
      <c r="F47" s="1"/>
      <c r="G47" s="1"/>
      <c r="H47" s="1"/>
    </row>
    <row r="48" spans="1:8" ht="13.5">
      <c r="A48">
        <v>56</v>
      </c>
      <c r="B48" t="s">
        <v>193</v>
      </c>
      <c r="C48" s="7" t="s">
        <v>106</v>
      </c>
      <c r="D48" s="8" t="s">
        <v>107</v>
      </c>
      <c r="E48" s="1"/>
      <c r="F48" s="1"/>
      <c r="G48" s="1"/>
      <c r="H48" s="1"/>
    </row>
    <row r="49" spans="1:8" ht="13.5">
      <c r="A49">
        <v>57</v>
      </c>
      <c r="B49" t="s">
        <v>194</v>
      </c>
      <c r="C49" s="7" t="s">
        <v>54</v>
      </c>
      <c r="D49" s="8" t="s">
        <v>55</v>
      </c>
      <c r="E49" s="1"/>
      <c r="F49" s="1"/>
      <c r="G49" s="1"/>
      <c r="H49" s="1"/>
    </row>
    <row r="50" spans="1:8" ht="13.5">
      <c r="A50">
        <v>58</v>
      </c>
      <c r="B50" t="s">
        <v>195</v>
      </c>
      <c r="E50" s="1"/>
      <c r="F50" s="1"/>
      <c r="G50" s="1"/>
      <c r="H50" s="1"/>
    </row>
    <row r="51" spans="1:8" ht="13.5">
      <c r="A51">
        <v>59</v>
      </c>
      <c r="B51" s="1" t="s">
        <v>151</v>
      </c>
      <c r="E51" s="1"/>
      <c r="F51" s="1"/>
      <c r="G51" s="1"/>
      <c r="H51" s="1"/>
    </row>
    <row r="52" spans="1:8" ht="13.5">
      <c r="A52">
        <v>60</v>
      </c>
      <c r="E52" s="1"/>
      <c r="F52" s="1"/>
      <c r="G52" s="1"/>
      <c r="H52" s="1"/>
    </row>
    <row r="53" spans="1:8" ht="13.5">
      <c r="A53">
        <v>61</v>
      </c>
      <c r="E53" s="1"/>
      <c r="F53" s="1"/>
      <c r="G53" s="1"/>
      <c r="H53" s="1"/>
    </row>
    <row r="54" spans="1:8" ht="13.5">
      <c r="A54">
        <v>62</v>
      </c>
      <c r="E54" s="1"/>
      <c r="F54" s="1"/>
      <c r="G54" s="1"/>
      <c r="H54" s="1"/>
    </row>
    <row r="55" spans="1:8" ht="13.5">
      <c r="A55">
        <v>63</v>
      </c>
      <c r="B55" t="s">
        <v>196</v>
      </c>
      <c r="D55" t="s">
        <v>197</v>
      </c>
      <c r="E55" s="1"/>
      <c r="F55" s="1"/>
      <c r="G55" s="1"/>
      <c r="H55" s="1"/>
    </row>
    <row r="56" spans="1:8" ht="13.5">
      <c r="A56">
        <v>64</v>
      </c>
      <c r="B56" t="s">
        <v>198</v>
      </c>
      <c r="D56" t="s">
        <v>199</v>
      </c>
      <c r="E56" s="1"/>
      <c r="F56" s="1"/>
      <c r="G56" s="1"/>
      <c r="H56" s="1"/>
    </row>
    <row r="57" spans="1:8" ht="13.5">
      <c r="A57">
        <v>65</v>
      </c>
      <c r="B57" t="s">
        <v>200</v>
      </c>
      <c r="C57" s="22" t="s">
        <v>235</v>
      </c>
      <c r="D57" s="22" t="s">
        <v>201</v>
      </c>
      <c r="E57" s="1"/>
      <c r="G57" s="1"/>
      <c r="H57" s="1"/>
    </row>
    <row r="58" spans="1:8" ht="13.5">
      <c r="A58">
        <v>66</v>
      </c>
      <c r="B58" t="s">
        <v>202</v>
      </c>
      <c r="C58" s="7" t="s">
        <v>58</v>
      </c>
      <c r="D58" s="8" t="s">
        <v>59</v>
      </c>
      <c r="E58" s="1"/>
      <c r="G58" s="1"/>
      <c r="H58" s="1"/>
    </row>
    <row r="59" spans="1:8" ht="13.5">
      <c r="A59">
        <v>67</v>
      </c>
      <c r="B59" t="s">
        <v>203</v>
      </c>
      <c r="C59" s="7" t="s">
        <v>60</v>
      </c>
      <c r="D59" s="8" t="s">
        <v>61</v>
      </c>
      <c r="E59" s="1"/>
      <c r="G59" s="1"/>
      <c r="H59" s="1"/>
    </row>
    <row r="60" spans="1:8" ht="13.5">
      <c r="A60">
        <v>68</v>
      </c>
      <c r="B60" t="s">
        <v>204</v>
      </c>
      <c r="C60" s="7" t="s">
        <v>56</v>
      </c>
      <c r="D60" s="8" t="s">
        <v>57</v>
      </c>
      <c r="E60" s="1"/>
      <c r="F60" s="1"/>
      <c r="G60" s="1"/>
      <c r="H60" s="1"/>
    </row>
    <row r="61" spans="1:8" ht="13.5">
      <c r="A61">
        <v>69</v>
      </c>
      <c r="B61" t="s">
        <v>205</v>
      </c>
      <c r="C61" s="7" t="s">
        <v>104</v>
      </c>
      <c r="D61" s="8" t="s">
        <v>105</v>
      </c>
      <c r="E61" s="1"/>
      <c r="F61" s="1"/>
      <c r="G61" s="1"/>
      <c r="H61" s="1"/>
    </row>
    <row r="62" spans="1:8" ht="13.5">
      <c r="A62">
        <v>70</v>
      </c>
      <c r="B62" t="s">
        <v>206</v>
      </c>
      <c r="C62" s="7" t="s">
        <v>207</v>
      </c>
      <c r="D62" s="8" t="s">
        <v>208</v>
      </c>
      <c r="E62" s="1"/>
      <c r="F62" s="1"/>
      <c r="G62" s="1"/>
      <c r="H62" s="1"/>
    </row>
    <row r="63" spans="1:8" ht="13.5">
      <c r="A63">
        <v>71</v>
      </c>
      <c r="B63" t="s">
        <v>209</v>
      </c>
      <c r="C63" s="7" t="s">
        <v>62</v>
      </c>
      <c r="D63" s="8" t="s">
        <v>63</v>
      </c>
      <c r="E63" s="1"/>
      <c r="F63" s="1"/>
      <c r="G63" s="1"/>
      <c r="H63" s="1"/>
    </row>
    <row r="64" spans="1:8" ht="13.5">
      <c r="A64">
        <v>72</v>
      </c>
      <c r="B64" s="1" t="s">
        <v>150</v>
      </c>
      <c r="C64" s="1"/>
      <c r="D64" s="1"/>
      <c r="E64" s="1"/>
      <c r="F64" s="1"/>
      <c r="G64" s="1"/>
      <c r="H64" s="1"/>
    </row>
    <row r="65" spans="1:8" ht="13.5">
      <c r="A65">
        <v>73</v>
      </c>
      <c r="E65" s="1"/>
      <c r="F65" s="1"/>
      <c r="G65" s="1"/>
      <c r="H65" s="1"/>
    </row>
    <row r="66" spans="1:8" ht="13.5">
      <c r="A66">
        <v>74</v>
      </c>
      <c r="E66" s="1"/>
      <c r="F66" s="1"/>
      <c r="G66" s="1"/>
      <c r="H66" s="1"/>
    </row>
    <row r="67" spans="1:8" ht="13.5">
      <c r="A67">
        <v>75</v>
      </c>
      <c r="B67" t="s">
        <v>210</v>
      </c>
      <c r="C67" s="7" t="s">
        <v>71</v>
      </c>
      <c r="D67" s="8" t="s">
        <v>72</v>
      </c>
      <c r="E67" s="1"/>
      <c r="F67" s="1"/>
      <c r="G67" s="1"/>
      <c r="H67" s="1"/>
    </row>
    <row r="68" spans="1:8" ht="13.5">
      <c r="A68">
        <v>76</v>
      </c>
      <c r="B68" t="s">
        <v>211</v>
      </c>
      <c r="C68" s="7" t="s">
        <v>73</v>
      </c>
      <c r="D68" s="8" t="s">
        <v>74</v>
      </c>
      <c r="E68" s="1"/>
      <c r="F68" s="1"/>
      <c r="G68" s="1"/>
      <c r="H68" s="1"/>
    </row>
    <row r="69" spans="1:8" ht="13.5">
      <c r="A69">
        <v>77</v>
      </c>
      <c r="B69" t="s">
        <v>212</v>
      </c>
      <c r="C69" s="1"/>
      <c r="D69" t="s">
        <v>213</v>
      </c>
      <c r="E69" s="1"/>
      <c r="F69" s="1"/>
      <c r="G69" s="1"/>
      <c r="H69" s="1"/>
    </row>
    <row r="70" spans="1:8" ht="13.5">
      <c r="A70">
        <v>78</v>
      </c>
      <c r="B70" t="s">
        <v>214</v>
      </c>
      <c r="C70" s="7" t="s">
        <v>85</v>
      </c>
      <c r="D70" s="8" t="s">
        <v>86</v>
      </c>
      <c r="E70" s="1"/>
      <c r="F70" s="1"/>
      <c r="G70" s="1"/>
      <c r="H70" s="1"/>
    </row>
    <row r="71" spans="1:8" ht="13.5">
      <c r="A71">
        <v>79</v>
      </c>
      <c r="B71" t="s">
        <v>215</v>
      </c>
      <c r="C71" s="7" t="s">
        <v>81</v>
      </c>
      <c r="D71" s="8" t="s">
        <v>82</v>
      </c>
      <c r="E71" s="1"/>
      <c r="F71" s="1"/>
      <c r="G71" s="1"/>
      <c r="H71" s="1"/>
    </row>
    <row r="72" spans="1:8" ht="13.5">
      <c r="A72">
        <v>80</v>
      </c>
      <c r="B72" t="s">
        <v>216</v>
      </c>
      <c r="C72" s="7" t="s">
        <v>79</v>
      </c>
      <c r="D72" s="8" t="s">
        <v>80</v>
      </c>
      <c r="E72" s="1"/>
      <c r="F72" s="1"/>
      <c r="G72" s="1"/>
      <c r="H72" s="1"/>
    </row>
    <row r="73" spans="1:8" ht="13.5">
      <c r="A73">
        <v>81</v>
      </c>
      <c r="B73" t="s">
        <v>217</v>
      </c>
      <c r="C73" s="7" t="s">
        <v>77</v>
      </c>
      <c r="D73" s="8" t="s">
        <v>78</v>
      </c>
      <c r="E73" s="1"/>
      <c r="F73" s="1"/>
      <c r="G73" s="1"/>
      <c r="H73" s="1"/>
    </row>
    <row r="74" spans="1:8" ht="13.5">
      <c r="A74">
        <v>82</v>
      </c>
      <c r="B74" t="s">
        <v>218</v>
      </c>
      <c r="C74" s="7" t="s">
        <v>112</v>
      </c>
      <c r="D74" s="8" t="s">
        <v>113</v>
      </c>
      <c r="E74" s="1"/>
      <c r="F74" s="1"/>
      <c r="G74" s="1"/>
      <c r="H74" s="1"/>
    </row>
    <row r="75" spans="1:8" ht="13.5">
      <c r="A75">
        <v>83</v>
      </c>
      <c r="B75" t="s">
        <v>219</v>
      </c>
      <c r="C75" s="7" t="s">
        <v>75</v>
      </c>
      <c r="D75" s="8" t="s">
        <v>76</v>
      </c>
      <c r="E75" s="1"/>
      <c r="F75" s="1"/>
      <c r="G75" s="1"/>
      <c r="H75" s="1"/>
    </row>
    <row r="76" spans="1:8" ht="13.5">
      <c r="A76">
        <v>84</v>
      </c>
      <c r="B76" t="s">
        <v>220</v>
      </c>
      <c r="C76" s="7" t="s">
        <v>83</v>
      </c>
      <c r="D76" s="8" t="s">
        <v>84</v>
      </c>
      <c r="E76" s="1"/>
      <c r="F76" s="1"/>
      <c r="G76" s="1"/>
      <c r="H76" s="1"/>
    </row>
    <row r="77" spans="1:8" ht="13.5">
      <c r="A77">
        <v>85</v>
      </c>
      <c r="B77" t="s">
        <v>221</v>
      </c>
      <c r="D77" t="s">
        <v>222</v>
      </c>
      <c r="E77" s="1"/>
      <c r="F77" s="1"/>
      <c r="G77" s="1"/>
      <c r="H77" s="1"/>
    </row>
    <row r="78" spans="1:8" ht="13.5">
      <c r="A78">
        <v>86</v>
      </c>
      <c r="E78" s="1"/>
      <c r="F78" s="1"/>
      <c r="G78" s="1"/>
      <c r="H78" s="1"/>
    </row>
    <row r="79" spans="1:8" ht="13.5">
      <c r="A79">
        <v>87</v>
      </c>
      <c r="E79" s="1"/>
      <c r="F79" s="1"/>
      <c r="G79" s="1"/>
      <c r="H79" s="1"/>
    </row>
    <row r="80" spans="1:8" ht="13.5">
      <c r="A80">
        <v>88</v>
      </c>
      <c r="B80" t="s">
        <v>223</v>
      </c>
      <c r="E80" s="1"/>
      <c r="F80" s="1"/>
      <c r="G80" s="1"/>
      <c r="H80" s="1"/>
    </row>
    <row r="81" spans="1:8" ht="13.5">
      <c r="A81">
        <v>89</v>
      </c>
      <c r="B81" t="s">
        <v>224</v>
      </c>
      <c r="E81" s="1"/>
      <c r="F81" s="1"/>
      <c r="G81" s="1"/>
      <c r="H81" s="1"/>
    </row>
    <row r="82" spans="1:8" ht="13.5">
      <c r="A82">
        <v>90</v>
      </c>
      <c r="B82" t="s">
        <v>225</v>
      </c>
      <c r="E82" s="1"/>
      <c r="F82" s="1"/>
      <c r="G82" s="1"/>
      <c r="H82" s="1"/>
    </row>
    <row r="83" spans="1:8" ht="13.5">
      <c r="A83">
        <v>91</v>
      </c>
      <c r="B83" t="s">
        <v>226</v>
      </c>
      <c r="C83" s="7"/>
      <c r="D83" s="8"/>
      <c r="E83" s="1"/>
      <c r="F83" s="1"/>
      <c r="G83" s="1"/>
      <c r="H83" s="1"/>
    </row>
    <row r="84" spans="1:8" ht="13.5">
      <c r="A84">
        <v>92</v>
      </c>
      <c r="B84" t="s">
        <v>227</v>
      </c>
      <c r="C84" s="7"/>
      <c r="D84" s="8"/>
      <c r="E84" s="1"/>
      <c r="F84" s="1"/>
      <c r="G84" s="1"/>
      <c r="H84" s="1"/>
    </row>
    <row r="85" spans="1:8" ht="13.5">
      <c r="A85">
        <v>93</v>
      </c>
      <c r="B85" t="s">
        <v>228</v>
      </c>
      <c r="C85" s="7"/>
      <c r="D85" s="8"/>
      <c r="E85" s="1"/>
      <c r="F85" s="1"/>
      <c r="G85" s="1"/>
      <c r="H85" s="1"/>
    </row>
    <row r="86" spans="1:8" ht="13.5">
      <c r="A86">
        <v>94</v>
      </c>
      <c r="B86" t="s">
        <v>229</v>
      </c>
      <c r="C86" s="7"/>
      <c r="D86" s="8"/>
      <c r="E86" s="1"/>
      <c r="F86" s="1"/>
      <c r="G86" s="1"/>
      <c r="H86" s="1"/>
    </row>
    <row r="87" spans="1:8" ht="13.5">
      <c r="A87">
        <v>95</v>
      </c>
      <c r="B87" t="s">
        <v>230</v>
      </c>
      <c r="C87" s="7"/>
      <c r="D87" s="8"/>
      <c r="E87" s="1"/>
      <c r="F87" s="1"/>
      <c r="G87" s="1"/>
      <c r="H87" s="1"/>
    </row>
    <row r="88" spans="1:8" ht="13.5">
      <c r="A88">
        <v>96</v>
      </c>
      <c r="B88" t="s">
        <v>231</v>
      </c>
      <c r="C88" s="7"/>
      <c r="D88" s="8"/>
      <c r="E88" s="1"/>
      <c r="F88" s="1"/>
      <c r="G88" s="1"/>
      <c r="H88" s="1"/>
    </row>
    <row r="89" spans="1:8" ht="13.5">
      <c r="A89">
        <v>97</v>
      </c>
      <c r="B89" t="s">
        <v>232</v>
      </c>
      <c r="C89" s="7"/>
      <c r="D89" s="8"/>
      <c r="E89" s="1"/>
      <c r="F89" s="1"/>
      <c r="G89" s="1"/>
      <c r="H89" s="1"/>
    </row>
    <row r="90" spans="1:8" ht="13.5">
      <c r="A90">
        <v>98</v>
      </c>
      <c r="B90" t="s">
        <v>233</v>
      </c>
      <c r="C90" s="7"/>
      <c r="D90" s="8"/>
      <c r="E90" s="1"/>
      <c r="F90" s="1"/>
      <c r="G90" s="1"/>
      <c r="H90" s="1"/>
    </row>
    <row r="91" spans="1:8" ht="13.5">
      <c r="A91">
        <v>99</v>
      </c>
      <c r="B91" t="s">
        <v>234</v>
      </c>
      <c r="C91" s="1"/>
      <c r="D91" s="1"/>
      <c r="E91" s="1"/>
      <c r="F91" s="1"/>
      <c r="G91" s="1"/>
      <c r="H91" s="1"/>
    </row>
    <row r="92" spans="3:8" ht="13.5">
      <c r="C92" s="1"/>
      <c r="D92" s="1"/>
      <c r="E92" s="1"/>
      <c r="F92" s="1"/>
      <c r="G92" s="1"/>
      <c r="H92" s="1"/>
    </row>
  </sheetData>
  <sheetProtection/>
  <dataValidations count="2">
    <dataValidation allowBlank="1" showInputMessage="1" showErrorMessage="1" imeMode="hiragana" sqref="D67:D68 D70:D76 D63 D58:D61 D21:D23 D27:D29 D12 D83:D90 D2:D10 D47:D49 D44:D45 D37:D41"/>
    <dataValidation allowBlank="1" showInputMessage="1" showErrorMessage="1" imeMode="off" sqref="C67:C68 C70:C76 C63 C58:C61 C21:C23 C27:C29 C12 C83:C90 C2:C10 C47:C49 C44:C45 C37:C4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J7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421875" style="0" customWidth="1"/>
    <col min="2" max="4" width="8.8515625" style="0" customWidth="1"/>
    <col min="5" max="5" width="4.8515625" style="10" customWidth="1"/>
    <col min="6" max="6" width="4.8515625" style="0" customWidth="1"/>
    <col min="7" max="7" width="5.7109375" style="0" customWidth="1"/>
    <col min="8" max="8" width="1.28515625" style="0" customWidth="1"/>
    <col min="9" max="12" width="6.57421875" style="0" customWidth="1"/>
    <col min="13" max="13" width="5.421875" style="0" customWidth="1"/>
    <col min="14" max="14" width="5.421875" style="0" hidden="1" customWidth="1"/>
    <col min="15" max="16" width="8.421875" style="6" hidden="1" customWidth="1"/>
    <col min="17" max="17" width="9.7109375" style="0" customWidth="1"/>
    <col min="18" max="18" width="10.421875" style="0" customWidth="1"/>
    <col min="19" max="19" width="5.8515625" style="0" customWidth="1"/>
    <col min="22" max="25" width="7.421875" style="11" customWidth="1"/>
    <col min="26" max="32" width="6.421875" style="11" customWidth="1"/>
    <col min="33" max="33" width="7.421875" style="11" hidden="1" customWidth="1"/>
    <col min="34" max="35" width="7.421875" style="11" customWidth="1"/>
  </cols>
  <sheetData>
    <row r="1" spans="2:21" ht="21" customHeight="1" thickBot="1">
      <c r="B1" s="99" t="s">
        <v>249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T1" s="129" t="s">
        <v>244</v>
      </c>
      <c r="U1" s="129"/>
    </row>
    <row r="2" spans="2:35" ht="18" customHeight="1" thickBot="1">
      <c r="B2" s="82" t="s">
        <v>117</v>
      </c>
      <c r="C2" s="92"/>
      <c r="D2" s="91" t="s">
        <v>247</v>
      </c>
      <c r="E2" s="9"/>
      <c r="F2" s="2"/>
      <c r="G2" s="18"/>
      <c r="H2" s="2"/>
      <c r="I2" s="2"/>
      <c r="T2" s="137" t="s">
        <v>238</v>
      </c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2:35" ht="18" customHeight="1" thickBot="1">
      <c r="B3" s="83" t="s">
        <v>118</v>
      </c>
      <c r="C3" s="130" t="e">
        <f>VLOOKUP($C$2,'学校番号一覧'!$A$2:'学校番号一覧'!$D$91,2)</f>
        <v>#N/A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</row>
    <row r="4" spans="2:35" ht="18" customHeight="1" thickBot="1">
      <c r="B4" s="83" t="s">
        <v>119</v>
      </c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  <c r="T4" s="137" t="s">
        <v>246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</row>
    <row r="5" spans="2:35" ht="18" customHeight="1" thickBot="1">
      <c r="B5" s="83" t="s">
        <v>120</v>
      </c>
      <c r="C5" s="94" t="e">
        <f>VLOOKUP($C$2,'学校番号一覧'!$A$2:'学校番号一覧'!$D$91,3)</f>
        <v>#N/A</v>
      </c>
      <c r="D5" s="136" t="e">
        <f>VLOOKUP($C$2,'学校番号一覧'!$A$2:'学校番号一覧'!$D$91,4)</f>
        <v>#N/A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</row>
    <row r="6" spans="2:35" ht="18" customHeight="1" thickBot="1">
      <c r="B6" s="83" t="s">
        <v>121</v>
      </c>
      <c r="C6" s="112"/>
      <c r="D6" s="113"/>
      <c r="E6" s="113"/>
      <c r="F6" s="113"/>
      <c r="G6" s="113"/>
      <c r="H6" s="114"/>
      <c r="I6" s="100" t="s">
        <v>240</v>
      </c>
      <c r="J6" s="101"/>
      <c r="K6" s="102"/>
      <c r="L6" s="103"/>
      <c r="M6" s="103"/>
      <c r="N6" s="103"/>
      <c r="O6" s="103"/>
      <c r="P6" s="103"/>
      <c r="Q6" s="104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</row>
    <row r="7" spans="2:9" ht="18" customHeight="1" thickBot="1">
      <c r="B7" s="83" t="s">
        <v>122</v>
      </c>
      <c r="C7" s="115"/>
      <c r="D7" s="116"/>
      <c r="E7" s="116"/>
      <c r="F7" s="116"/>
      <c r="G7" s="116"/>
      <c r="H7" s="117"/>
      <c r="I7" t="s">
        <v>2</v>
      </c>
    </row>
    <row r="8" spans="1:16" ht="14.25" thickBot="1">
      <c r="A8" s="24"/>
      <c r="B8" s="24"/>
      <c r="C8" s="24"/>
      <c r="D8" s="88">
        <v>36695</v>
      </c>
      <c r="E8" s="89" t="s">
        <v>125</v>
      </c>
      <c r="F8" s="90"/>
      <c r="G8" s="106" t="s">
        <v>241</v>
      </c>
      <c r="H8" s="106"/>
      <c r="I8" s="107" t="s">
        <v>242</v>
      </c>
      <c r="J8" s="107"/>
      <c r="K8" s="107"/>
      <c r="L8" s="107"/>
      <c r="M8" s="107"/>
      <c r="N8" s="70"/>
      <c r="O8" s="71"/>
      <c r="P8" s="72"/>
    </row>
    <row r="9" spans="1:18" ht="14.25" thickBot="1">
      <c r="A9" s="25" t="s">
        <v>0</v>
      </c>
      <c r="B9" s="26" t="s">
        <v>123</v>
      </c>
      <c r="C9" s="27" t="s">
        <v>124</v>
      </c>
      <c r="D9" s="27" t="s">
        <v>19</v>
      </c>
      <c r="E9" s="28" t="s">
        <v>35</v>
      </c>
      <c r="F9" s="29" t="s">
        <v>1</v>
      </c>
      <c r="G9" s="30" t="s">
        <v>236</v>
      </c>
      <c r="H9" s="24"/>
      <c r="I9" s="26" t="s">
        <v>145</v>
      </c>
      <c r="J9" s="27" t="s">
        <v>146</v>
      </c>
      <c r="K9" s="27" t="s">
        <v>147</v>
      </c>
      <c r="L9" s="27" t="s">
        <v>148</v>
      </c>
      <c r="M9" s="30" t="s">
        <v>3</v>
      </c>
      <c r="N9" s="73"/>
      <c r="O9" s="77"/>
      <c r="P9" s="75" t="s">
        <v>20</v>
      </c>
      <c r="Q9" s="25" t="s">
        <v>21</v>
      </c>
      <c r="R9" s="69" t="s">
        <v>131</v>
      </c>
    </row>
    <row r="10" spans="1:23" ht="13.5">
      <c r="A10" s="32">
        <v>1</v>
      </c>
      <c r="B10" s="33"/>
      <c r="C10" s="34"/>
      <c r="D10" s="35"/>
      <c r="E10" s="36"/>
      <c r="F10" s="37"/>
      <c r="G10" s="38">
        <v>0</v>
      </c>
      <c r="H10" s="24"/>
      <c r="I10" s="81"/>
      <c r="J10" s="34"/>
      <c r="K10" s="34"/>
      <c r="L10" s="34"/>
      <c r="M10" s="38"/>
      <c r="N10" s="42">
        <f>SUM(I10:M10)</f>
        <v>0</v>
      </c>
      <c r="O10" s="31">
        <f aca="true" t="shared" si="0" ref="O10:O41">N10*(224*10000000+80000+$C$2*100+A10)</f>
        <v>0</v>
      </c>
      <c r="P10" s="23">
        <f>O10+G10*1000000</f>
        <v>0</v>
      </c>
      <c r="Q10" s="43">
        <f>P10</f>
        <v>0</v>
      </c>
      <c r="R10" s="44"/>
      <c r="V10" s="118" t="s">
        <v>144</v>
      </c>
      <c r="W10" s="118"/>
    </row>
    <row r="11" spans="1:34" ht="13.5">
      <c r="A11" s="45">
        <v>2</v>
      </c>
      <c r="B11" s="46"/>
      <c r="C11" s="40"/>
      <c r="D11" s="47"/>
      <c r="E11" s="48"/>
      <c r="F11" s="49"/>
      <c r="G11" s="41">
        <v>0</v>
      </c>
      <c r="H11" s="24"/>
      <c r="I11" s="39"/>
      <c r="J11" s="40"/>
      <c r="K11" s="40"/>
      <c r="L11" s="40"/>
      <c r="M11" s="41"/>
      <c r="N11" s="42">
        <f aca="true" t="shared" si="1" ref="N11:N59">SUM(I11:M11)</f>
        <v>0</v>
      </c>
      <c r="O11" s="31">
        <f t="shared" si="0"/>
        <v>0</v>
      </c>
      <c r="P11" s="23">
        <f aca="true" t="shared" si="2" ref="P11:P25">O11+G11*1000000</f>
        <v>0</v>
      </c>
      <c r="Q11" s="43">
        <f aca="true" t="shared" si="3" ref="Q11:Q59">P11</f>
        <v>0</v>
      </c>
      <c r="R11" s="45"/>
      <c r="V11" s="78"/>
      <c r="W11" s="78"/>
      <c r="X11" s="78"/>
      <c r="Y11" s="78"/>
      <c r="Z11" s="111"/>
      <c r="AA11" s="111"/>
      <c r="AC11" s="111"/>
      <c r="AD11" s="111"/>
      <c r="AE11" s="111"/>
      <c r="AF11" s="111"/>
      <c r="AG11" s="111"/>
      <c r="AH11" s="111"/>
    </row>
    <row r="12" spans="1:36" ht="13.5">
      <c r="A12" s="45">
        <v>3</v>
      </c>
      <c r="B12" s="46"/>
      <c r="C12" s="40"/>
      <c r="D12" s="47"/>
      <c r="E12" s="48"/>
      <c r="F12" s="49"/>
      <c r="G12" s="41">
        <v>0</v>
      </c>
      <c r="H12" s="24"/>
      <c r="I12" s="39"/>
      <c r="J12" s="40"/>
      <c r="K12" s="40"/>
      <c r="L12" s="40"/>
      <c r="M12" s="41"/>
      <c r="N12" s="42">
        <f t="shared" si="1"/>
        <v>0</v>
      </c>
      <c r="O12" s="31">
        <f t="shared" si="0"/>
        <v>0</v>
      </c>
      <c r="P12" s="23">
        <f t="shared" si="2"/>
        <v>0</v>
      </c>
      <c r="Q12" s="43">
        <f t="shared" si="3"/>
        <v>0</v>
      </c>
      <c r="R12" s="45"/>
      <c r="V12" s="80" t="s">
        <v>0</v>
      </c>
      <c r="W12" s="80" t="s">
        <v>123</v>
      </c>
      <c r="X12" s="80" t="s">
        <v>124</v>
      </c>
      <c r="Y12" s="80" t="s">
        <v>19</v>
      </c>
      <c r="Z12" s="80" t="s">
        <v>35</v>
      </c>
      <c r="AA12" s="80" t="s">
        <v>1</v>
      </c>
      <c r="AB12" s="79" t="s">
        <v>236</v>
      </c>
      <c r="AC12" s="80" t="s">
        <v>145</v>
      </c>
      <c r="AD12" s="80" t="s">
        <v>146</v>
      </c>
      <c r="AE12" s="80" t="s">
        <v>147</v>
      </c>
      <c r="AF12" s="80" t="s">
        <v>148</v>
      </c>
      <c r="AG12" s="80" t="s">
        <v>3</v>
      </c>
      <c r="AH12" s="80" t="s">
        <v>237</v>
      </c>
      <c r="AI12" s="79" t="s">
        <v>21</v>
      </c>
      <c r="AJ12" s="79" t="s">
        <v>137</v>
      </c>
    </row>
    <row r="13" spans="1:36" ht="13.5">
      <c r="A13" s="32">
        <v>4</v>
      </c>
      <c r="B13" s="46"/>
      <c r="C13" s="40"/>
      <c r="D13" s="47"/>
      <c r="E13" s="48"/>
      <c r="F13" s="49"/>
      <c r="G13" s="41">
        <v>0</v>
      </c>
      <c r="H13" s="24"/>
      <c r="I13" s="39"/>
      <c r="J13" s="40"/>
      <c r="K13" s="40"/>
      <c r="L13" s="40"/>
      <c r="M13" s="41"/>
      <c r="N13" s="42">
        <f t="shared" si="1"/>
        <v>0</v>
      </c>
      <c r="O13" s="31">
        <f t="shared" si="0"/>
        <v>0</v>
      </c>
      <c r="P13" s="23">
        <f t="shared" si="2"/>
        <v>0</v>
      </c>
      <c r="Q13" s="43">
        <f t="shared" si="3"/>
        <v>0</v>
      </c>
      <c r="R13" s="45"/>
      <c r="V13" s="12">
        <v>1</v>
      </c>
      <c r="W13" s="12" t="s">
        <v>138</v>
      </c>
      <c r="X13" s="12" t="s">
        <v>139</v>
      </c>
      <c r="Y13" s="13">
        <v>35735</v>
      </c>
      <c r="Z13" s="12">
        <v>1</v>
      </c>
      <c r="AA13" s="12">
        <v>3</v>
      </c>
      <c r="AB13" s="12">
        <v>0</v>
      </c>
      <c r="AC13" s="14">
        <v>1</v>
      </c>
      <c r="AD13" s="12"/>
      <c r="AE13" s="12"/>
      <c r="AF13" s="12"/>
      <c r="AG13" s="12"/>
      <c r="AH13" s="12"/>
      <c r="AI13" s="12">
        <v>2240081301</v>
      </c>
      <c r="AJ13" s="12" t="s">
        <v>136</v>
      </c>
    </row>
    <row r="14" spans="1:36" ht="13.5">
      <c r="A14" s="45">
        <v>5</v>
      </c>
      <c r="B14" s="50"/>
      <c r="C14" s="51"/>
      <c r="D14" s="47"/>
      <c r="E14" s="48"/>
      <c r="F14" s="49"/>
      <c r="G14" s="41">
        <v>0</v>
      </c>
      <c r="H14" s="24"/>
      <c r="I14" s="39"/>
      <c r="J14" s="40"/>
      <c r="K14" s="40"/>
      <c r="L14" s="40"/>
      <c r="M14" s="41"/>
      <c r="N14" s="42">
        <f t="shared" si="1"/>
        <v>0</v>
      </c>
      <c r="O14" s="31">
        <f t="shared" si="0"/>
        <v>0</v>
      </c>
      <c r="P14" s="23">
        <f t="shared" si="2"/>
        <v>0</v>
      </c>
      <c r="Q14" s="43">
        <f t="shared" si="3"/>
        <v>0</v>
      </c>
      <c r="R14" s="45"/>
      <c r="V14" s="12">
        <v>2</v>
      </c>
      <c r="W14" s="12" t="s">
        <v>142</v>
      </c>
      <c r="X14" s="12" t="s">
        <v>143</v>
      </c>
      <c r="Y14" s="13">
        <v>35613</v>
      </c>
      <c r="Z14" s="12">
        <v>2</v>
      </c>
      <c r="AA14" s="12">
        <v>3</v>
      </c>
      <c r="AB14" s="12">
        <v>1</v>
      </c>
      <c r="AC14" s="14"/>
      <c r="AD14" s="12"/>
      <c r="AE14" s="12"/>
      <c r="AF14" s="12"/>
      <c r="AG14" s="12"/>
      <c r="AH14" s="12"/>
      <c r="AI14" s="12"/>
      <c r="AJ14" s="12" t="s">
        <v>136</v>
      </c>
    </row>
    <row r="15" spans="1:18" ht="13.5">
      <c r="A15" s="45">
        <v>6</v>
      </c>
      <c r="B15" s="50"/>
      <c r="C15" s="51"/>
      <c r="D15" s="47"/>
      <c r="E15" s="48"/>
      <c r="F15" s="49"/>
      <c r="G15" s="41">
        <v>0</v>
      </c>
      <c r="H15" s="24"/>
      <c r="I15" s="39"/>
      <c r="J15" s="40"/>
      <c r="K15" s="40"/>
      <c r="L15" s="40"/>
      <c r="M15" s="41"/>
      <c r="N15" s="42">
        <f t="shared" si="1"/>
        <v>0</v>
      </c>
      <c r="O15" s="31">
        <f t="shared" si="0"/>
        <v>0</v>
      </c>
      <c r="P15" s="23">
        <f t="shared" si="2"/>
        <v>0</v>
      </c>
      <c r="Q15" s="43">
        <f t="shared" si="3"/>
        <v>0</v>
      </c>
      <c r="R15" s="45"/>
    </row>
    <row r="16" spans="1:18" ht="13.5">
      <c r="A16" s="32">
        <v>7</v>
      </c>
      <c r="B16" s="50"/>
      <c r="C16" s="51"/>
      <c r="D16" s="47"/>
      <c r="E16" s="48"/>
      <c r="F16" s="49"/>
      <c r="G16" s="41">
        <v>0</v>
      </c>
      <c r="H16" s="24"/>
      <c r="I16" s="39"/>
      <c r="J16" s="40"/>
      <c r="K16" s="40"/>
      <c r="L16" s="40"/>
      <c r="M16" s="41"/>
      <c r="N16" s="42">
        <f t="shared" si="1"/>
        <v>0</v>
      </c>
      <c r="O16" s="31">
        <f t="shared" si="0"/>
        <v>0</v>
      </c>
      <c r="P16" s="23">
        <f t="shared" si="2"/>
        <v>0</v>
      </c>
      <c r="Q16" s="43">
        <f t="shared" si="3"/>
        <v>0</v>
      </c>
      <c r="R16" s="45"/>
    </row>
    <row r="17" spans="1:20" ht="13.5">
      <c r="A17" s="45">
        <v>8</v>
      </c>
      <c r="B17" s="50"/>
      <c r="C17" s="51"/>
      <c r="D17" s="47"/>
      <c r="E17" s="48"/>
      <c r="F17" s="49"/>
      <c r="G17" s="41">
        <v>0</v>
      </c>
      <c r="H17" s="24"/>
      <c r="I17" s="39"/>
      <c r="J17" s="40"/>
      <c r="K17" s="40"/>
      <c r="L17" s="40"/>
      <c r="M17" s="41"/>
      <c r="N17" s="42">
        <f t="shared" si="1"/>
        <v>0</v>
      </c>
      <c r="O17" s="31">
        <f t="shared" si="0"/>
        <v>0</v>
      </c>
      <c r="P17" s="23">
        <f t="shared" si="2"/>
        <v>0</v>
      </c>
      <c r="Q17" s="43">
        <f t="shared" si="3"/>
        <v>0</v>
      </c>
      <c r="R17" s="45"/>
      <c r="T17" s="19"/>
    </row>
    <row r="18" spans="1:18" ht="13.5">
      <c r="A18" s="45">
        <v>9</v>
      </c>
      <c r="B18" s="50"/>
      <c r="C18" s="51"/>
      <c r="D18" s="47"/>
      <c r="E18" s="48"/>
      <c r="F18" s="49"/>
      <c r="G18" s="41">
        <v>0</v>
      </c>
      <c r="H18" s="24"/>
      <c r="I18" s="39"/>
      <c r="J18" s="40"/>
      <c r="K18" s="40"/>
      <c r="L18" s="40"/>
      <c r="M18" s="41"/>
      <c r="N18" s="42">
        <f t="shared" si="1"/>
        <v>0</v>
      </c>
      <c r="O18" s="31">
        <f t="shared" si="0"/>
        <v>0</v>
      </c>
      <c r="P18" s="23">
        <f t="shared" si="2"/>
        <v>0</v>
      </c>
      <c r="Q18" s="43">
        <f t="shared" si="3"/>
        <v>0</v>
      </c>
      <c r="R18" s="45"/>
    </row>
    <row r="19" spans="1:29" ht="13.5">
      <c r="A19" s="32">
        <v>10</v>
      </c>
      <c r="B19" s="50"/>
      <c r="C19" s="51"/>
      <c r="D19" s="47"/>
      <c r="E19" s="48"/>
      <c r="F19" s="49"/>
      <c r="G19" s="41">
        <v>0</v>
      </c>
      <c r="H19" s="24"/>
      <c r="I19" s="39"/>
      <c r="J19" s="40"/>
      <c r="K19" s="40"/>
      <c r="L19" s="40"/>
      <c r="M19" s="41"/>
      <c r="N19" s="42">
        <f t="shared" si="1"/>
        <v>0</v>
      </c>
      <c r="O19" s="31">
        <f t="shared" si="0"/>
        <v>0</v>
      </c>
      <c r="P19" s="23">
        <f t="shared" si="2"/>
        <v>0</v>
      </c>
      <c r="Q19" s="43">
        <f t="shared" si="3"/>
        <v>0</v>
      </c>
      <c r="R19" s="45"/>
      <c r="V19" s="119" t="s">
        <v>243</v>
      </c>
      <c r="W19" s="119"/>
      <c r="Y19" s="105" t="s">
        <v>239</v>
      </c>
      <c r="Z19" s="105"/>
      <c r="AA19" s="105"/>
      <c r="AB19" s="105"/>
      <c r="AC19" s="105"/>
    </row>
    <row r="20" spans="1:34" ht="13.5">
      <c r="A20" s="45">
        <v>11</v>
      </c>
      <c r="B20" s="50"/>
      <c r="C20" s="51"/>
      <c r="D20" s="47"/>
      <c r="E20" s="48"/>
      <c r="F20" s="49"/>
      <c r="G20" s="41">
        <v>0</v>
      </c>
      <c r="H20" s="24"/>
      <c r="I20" s="39"/>
      <c r="J20" s="40"/>
      <c r="K20" s="40"/>
      <c r="L20" s="40"/>
      <c r="M20" s="41"/>
      <c r="N20" s="42">
        <f t="shared" si="1"/>
        <v>0</v>
      </c>
      <c r="O20" s="31">
        <f t="shared" si="0"/>
        <v>0</v>
      </c>
      <c r="P20" s="23">
        <f t="shared" si="2"/>
        <v>0</v>
      </c>
      <c r="Q20" s="43">
        <f t="shared" si="3"/>
        <v>0</v>
      </c>
      <c r="R20" s="45"/>
      <c r="V20" s="78"/>
      <c r="W20" s="78"/>
      <c r="X20" s="78"/>
      <c r="Y20" s="78"/>
      <c r="Z20" s="78"/>
      <c r="AA20" s="78"/>
      <c r="AC20" s="111"/>
      <c r="AD20" s="111"/>
      <c r="AE20" s="111"/>
      <c r="AF20" s="111"/>
      <c r="AG20" s="111"/>
      <c r="AH20" s="111"/>
    </row>
    <row r="21" spans="1:36" ht="13.5">
      <c r="A21" s="45">
        <v>12</v>
      </c>
      <c r="B21" s="50"/>
      <c r="C21" s="51"/>
      <c r="D21" s="47"/>
      <c r="E21" s="48"/>
      <c r="F21" s="49"/>
      <c r="G21" s="41">
        <v>0</v>
      </c>
      <c r="H21" s="24"/>
      <c r="I21" s="39"/>
      <c r="J21" s="40"/>
      <c r="K21" s="40"/>
      <c r="L21" s="40"/>
      <c r="M21" s="41"/>
      <c r="N21" s="42">
        <f t="shared" si="1"/>
        <v>0</v>
      </c>
      <c r="O21" s="31">
        <f t="shared" si="0"/>
        <v>0</v>
      </c>
      <c r="P21" s="23">
        <f t="shared" si="2"/>
        <v>0</v>
      </c>
      <c r="Q21" s="43">
        <f t="shared" si="3"/>
        <v>0</v>
      </c>
      <c r="R21" s="45"/>
      <c r="V21" s="80" t="s">
        <v>0</v>
      </c>
      <c r="W21" s="80" t="s">
        <v>123</v>
      </c>
      <c r="X21" s="80" t="s">
        <v>124</v>
      </c>
      <c r="Y21" s="80" t="s">
        <v>19</v>
      </c>
      <c r="Z21" s="80" t="s">
        <v>35</v>
      </c>
      <c r="AA21" s="80" t="s">
        <v>1</v>
      </c>
      <c r="AB21" s="79" t="s">
        <v>236</v>
      </c>
      <c r="AC21" s="80" t="s">
        <v>145</v>
      </c>
      <c r="AD21" s="80" t="s">
        <v>146</v>
      </c>
      <c r="AE21" s="80" t="s">
        <v>147</v>
      </c>
      <c r="AF21" s="80" t="s">
        <v>148</v>
      </c>
      <c r="AG21" s="80" t="s">
        <v>3</v>
      </c>
      <c r="AH21" s="80" t="s">
        <v>237</v>
      </c>
      <c r="AI21" s="79" t="s">
        <v>21</v>
      </c>
      <c r="AJ21" s="79" t="s">
        <v>137</v>
      </c>
    </row>
    <row r="22" spans="1:36" ht="13.5">
      <c r="A22" s="32">
        <v>13</v>
      </c>
      <c r="B22" s="50"/>
      <c r="C22" s="51"/>
      <c r="D22" s="47"/>
      <c r="E22" s="48"/>
      <c r="F22" s="49"/>
      <c r="G22" s="41">
        <v>0</v>
      </c>
      <c r="H22" s="24"/>
      <c r="I22" s="39"/>
      <c r="J22" s="40"/>
      <c r="K22" s="40"/>
      <c r="L22" s="40"/>
      <c r="M22" s="41"/>
      <c r="N22" s="42">
        <f t="shared" si="1"/>
        <v>0</v>
      </c>
      <c r="O22" s="31">
        <f t="shared" si="0"/>
        <v>0</v>
      </c>
      <c r="P22" s="23">
        <f t="shared" si="2"/>
        <v>0</v>
      </c>
      <c r="Q22" s="43">
        <f t="shared" si="3"/>
        <v>0</v>
      </c>
      <c r="R22" s="45"/>
      <c r="V22" s="12">
        <v>1</v>
      </c>
      <c r="W22" s="12" t="s">
        <v>138</v>
      </c>
      <c r="X22" s="12" t="s">
        <v>139</v>
      </c>
      <c r="Y22" s="13">
        <v>35735</v>
      </c>
      <c r="Z22" s="12">
        <v>1</v>
      </c>
      <c r="AA22" s="12">
        <v>3</v>
      </c>
      <c r="AB22" s="12">
        <v>0</v>
      </c>
      <c r="AC22" s="12">
        <v>1</v>
      </c>
      <c r="AD22" s="14"/>
      <c r="AE22" s="12"/>
      <c r="AF22" s="12"/>
      <c r="AG22" s="12"/>
      <c r="AH22" s="12"/>
      <c r="AI22" s="12">
        <v>2240081301</v>
      </c>
      <c r="AJ22" s="12" t="s">
        <v>136</v>
      </c>
    </row>
    <row r="23" spans="1:36" ht="13.5">
      <c r="A23" s="45">
        <v>14</v>
      </c>
      <c r="B23" s="50"/>
      <c r="C23" s="51"/>
      <c r="D23" s="47"/>
      <c r="E23" s="48"/>
      <c r="F23" s="49"/>
      <c r="G23" s="41">
        <v>0</v>
      </c>
      <c r="H23" s="24"/>
      <c r="I23" s="39"/>
      <c r="J23" s="40"/>
      <c r="K23" s="40"/>
      <c r="L23" s="40"/>
      <c r="M23" s="41"/>
      <c r="N23" s="42">
        <f t="shared" si="1"/>
        <v>0</v>
      </c>
      <c r="O23" s="31">
        <f t="shared" si="0"/>
        <v>0</v>
      </c>
      <c r="P23" s="23">
        <f t="shared" si="2"/>
        <v>0</v>
      </c>
      <c r="Q23" s="43">
        <f t="shared" si="3"/>
        <v>0</v>
      </c>
      <c r="R23" s="45"/>
      <c r="V23" s="12">
        <v>2</v>
      </c>
      <c r="W23" s="12" t="s">
        <v>142</v>
      </c>
      <c r="X23" s="12" t="s">
        <v>143</v>
      </c>
      <c r="Y23" s="13">
        <v>35613</v>
      </c>
      <c r="Z23" s="12">
        <v>2</v>
      </c>
      <c r="AA23" s="12">
        <v>3</v>
      </c>
      <c r="AB23" s="12">
        <v>1</v>
      </c>
      <c r="AC23" s="12"/>
      <c r="AD23" s="14">
        <v>1</v>
      </c>
      <c r="AE23" s="12"/>
      <c r="AF23" s="12"/>
      <c r="AG23" s="12"/>
      <c r="AH23" s="12"/>
      <c r="AI23" s="12">
        <v>2240081302</v>
      </c>
      <c r="AJ23" s="12" t="s">
        <v>136</v>
      </c>
    </row>
    <row r="24" spans="1:36" ht="13.5">
      <c r="A24" s="45">
        <v>15</v>
      </c>
      <c r="B24" s="50"/>
      <c r="C24" s="51"/>
      <c r="D24" s="47"/>
      <c r="E24" s="48"/>
      <c r="F24" s="49"/>
      <c r="G24" s="41">
        <v>0</v>
      </c>
      <c r="H24" s="24"/>
      <c r="I24" s="39"/>
      <c r="J24" s="40"/>
      <c r="K24" s="40"/>
      <c r="L24" s="40"/>
      <c r="M24" s="41"/>
      <c r="N24" s="42">
        <f t="shared" si="1"/>
        <v>0</v>
      </c>
      <c r="O24" s="31">
        <f t="shared" si="0"/>
        <v>0</v>
      </c>
      <c r="P24" s="23">
        <f t="shared" si="2"/>
        <v>0</v>
      </c>
      <c r="Q24" s="43">
        <f t="shared" si="3"/>
        <v>0</v>
      </c>
      <c r="R24" s="45"/>
      <c r="V24" s="12">
        <v>3</v>
      </c>
      <c r="W24" s="12" t="s">
        <v>140</v>
      </c>
      <c r="X24" s="12" t="s">
        <v>141</v>
      </c>
      <c r="Y24" s="13">
        <v>35854</v>
      </c>
      <c r="Z24" s="12">
        <v>2</v>
      </c>
      <c r="AA24" s="12">
        <v>2</v>
      </c>
      <c r="AB24" s="12">
        <v>0</v>
      </c>
      <c r="AC24" s="12"/>
      <c r="AD24" s="14">
        <v>1</v>
      </c>
      <c r="AE24" s="12"/>
      <c r="AF24" s="12"/>
      <c r="AG24" s="12"/>
      <c r="AH24" s="12"/>
      <c r="AI24" s="12">
        <v>2240081303</v>
      </c>
      <c r="AJ24" s="12" t="s">
        <v>136</v>
      </c>
    </row>
    <row r="25" spans="1:18" ht="13.5">
      <c r="A25" s="32">
        <v>16</v>
      </c>
      <c r="B25" s="50"/>
      <c r="C25" s="51"/>
      <c r="D25" s="47"/>
      <c r="E25" s="48"/>
      <c r="F25" s="49"/>
      <c r="G25" s="41">
        <v>0</v>
      </c>
      <c r="H25" s="24"/>
      <c r="I25" s="39"/>
      <c r="J25" s="40"/>
      <c r="K25" s="40"/>
      <c r="L25" s="40"/>
      <c r="M25" s="41"/>
      <c r="N25" s="42">
        <f t="shared" si="1"/>
        <v>0</v>
      </c>
      <c r="O25" s="31">
        <f t="shared" si="0"/>
        <v>0</v>
      </c>
      <c r="P25" s="23">
        <f t="shared" si="2"/>
        <v>0</v>
      </c>
      <c r="Q25" s="43">
        <f t="shared" si="3"/>
        <v>0</v>
      </c>
      <c r="R25" s="45"/>
    </row>
    <row r="26" spans="1:18" ht="13.5">
      <c r="A26" s="45">
        <v>17</v>
      </c>
      <c r="B26" s="84"/>
      <c r="C26" s="85"/>
      <c r="D26" s="47"/>
      <c r="E26" s="48"/>
      <c r="F26" s="49"/>
      <c r="G26" s="41">
        <v>0</v>
      </c>
      <c r="H26" s="24"/>
      <c r="I26" s="39"/>
      <c r="J26" s="40"/>
      <c r="K26" s="40"/>
      <c r="L26" s="40"/>
      <c r="M26" s="41"/>
      <c r="N26" s="42">
        <f t="shared" si="1"/>
        <v>0</v>
      </c>
      <c r="O26" s="31">
        <f t="shared" si="0"/>
        <v>0</v>
      </c>
      <c r="P26" s="23">
        <f aca="true" t="shared" si="4" ref="P26:P59">O26+G26*1000000</f>
        <v>0</v>
      </c>
      <c r="Q26" s="43">
        <f t="shared" si="3"/>
        <v>0</v>
      </c>
      <c r="R26" s="45"/>
    </row>
    <row r="27" spans="1:18" ht="13.5">
      <c r="A27" s="45">
        <v>18</v>
      </c>
      <c r="B27" s="84"/>
      <c r="C27" s="85"/>
      <c r="D27" s="47"/>
      <c r="E27" s="48"/>
      <c r="F27" s="49"/>
      <c r="G27" s="41">
        <v>0</v>
      </c>
      <c r="H27" s="24"/>
      <c r="I27" s="39"/>
      <c r="J27" s="40"/>
      <c r="K27" s="40"/>
      <c r="L27" s="40"/>
      <c r="M27" s="41"/>
      <c r="N27" s="42">
        <f t="shared" si="1"/>
        <v>0</v>
      </c>
      <c r="O27" s="31">
        <f t="shared" si="0"/>
        <v>0</v>
      </c>
      <c r="P27" s="23">
        <f t="shared" si="4"/>
        <v>0</v>
      </c>
      <c r="Q27" s="43">
        <f t="shared" si="3"/>
        <v>0</v>
      </c>
      <c r="R27" s="45"/>
    </row>
    <row r="28" spans="1:18" ht="13.5">
      <c r="A28" s="32">
        <v>19</v>
      </c>
      <c r="B28" s="86"/>
      <c r="C28" s="87"/>
      <c r="D28" s="47"/>
      <c r="E28" s="48"/>
      <c r="F28" s="49"/>
      <c r="G28" s="41">
        <v>0</v>
      </c>
      <c r="H28" s="24"/>
      <c r="I28" s="39"/>
      <c r="J28" s="40"/>
      <c r="K28" s="40"/>
      <c r="L28" s="40"/>
      <c r="M28" s="41"/>
      <c r="N28" s="42">
        <f t="shared" si="1"/>
        <v>0</v>
      </c>
      <c r="O28" s="31">
        <f t="shared" si="0"/>
        <v>0</v>
      </c>
      <c r="P28" s="23">
        <f t="shared" si="4"/>
        <v>0</v>
      </c>
      <c r="Q28" s="43">
        <f t="shared" si="3"/>
        <v>0</v>
      </c>
      <c r="R28" s="45"/>
    </row>
    <row r="29" spans="1:18" ht="13.5">
      <c r="A29" s="45">
        <v>20</v>
      </c>
      <c r="B29" s="86"/>
      <c r="C29" s="87"/>
      <c r="D29" s="47"/>
      <c r="E29" s="48"/>
      <c r="F29" s="49"/>
      <c r="G29" s="41">
        <v>0</v>
      </c>
      <c r="H29" s="24"/>
      <c r="I29" s="39"/>
      <c r="J29" s="40"/>
      <c r="K29" s="51"/>
      <c r="L29" s="40"/>
      <c r="M29" s="41"/>
      <c r="N29" s="42">
        <f t="shared" si="1"/>
        <v>0</v>
      </c>
      <c r="O29" s="31">
        <f t="shared" si="0"/>
        <v>0</v>
      </c>
      <c r="P29" s="23">
        <f t="shared" si="4"/>
        <v>0</v>
      </c>
      <c r="Q29" s="43">
        <f t="shared" si="3"/>
        <v>0</v>
      </c>
      <c r="R29" s="45"/>
    </row>
    <row r="30" spans="1:18" ht="13.5">
      <c r="A30" s="45">
        <v>21</v>
      </c>
      <c r="B30" s="86"/>
      <c r="C30" s="87"/>
      <c r="D30" s="47"/>
      <c r="E30" s="48"/>
      <c r="F30" s="49"/>
      <c r="G30" s="41">
        <v>0</v>
      </c>
      <c r="H30" s="24"/>
      <c r="I30" s="39"/>
      <c r="J30" s="40"/>
      <c r="K30" s="51"/>
      <c r="L30" s="40"/>
      <c r="M30" s="41"/>
      <c r="N30" s="42">
        <f t="shared" si="1"/>
        <v>0</v>
      </c>
      <c r="O30" s="31">
        <f t="shared" si="0"/>
        <v>0</v>
      </c>
      <c r="P30" s="23">
        <f t="shared" si="4"/>
        <v>0</v>
      </c>
      <c r="Q30" s="43">
        <f t="shared" si="3"/>
        <v>0</v>
      </c>
      <c r="R30" s="45"/>
    </row>
    <row r="31" spans="1:18" ht="13.5">
      <c r="A31" s="32">
        <v>22</v>
      </c>
      <c r="B31" s="84"/>
      <c r="C31" s="85"/>
      <c r="D31" s="47"/>
      <c r="E31" s="48"/>
      <c r="F31" s="49"/>
      <c r="G31" s="41">
        <v>0</v>
      </c>
      <c r="H31" s="24"/>
      <c r="I31" s="39"/>
      <c r="J31" s="40"/>
      <c r="K31" s="51"/>
      <c r="L31" s="40"/>
      <c r="M31" s="41"/>
      <c r="N31" s="42">
        <f t="shared" si="1"/>
        <v>0</v>
      </c>
      <c r="O31" s="31">
        <f t="shared" si="0"/>
        <v>0</v>
      </c>
      <c r="P31" s="23">
        <f t="shared" si="4"/>
        <v>0</v>
      </c>
      <c r="Q31" s="43">
        <f t="shared" si="3"/>
        <v>0</v>
      </c>
      <c r="R31" s="45"/>
    </row>
    <row r="32" spans="1:18" ht="13.5">
      <c r="A32" s="45">
        <v>23</v>
      </c>
      <c r="B32" s="84"/>
      <c r="C32" s="85"/>
      <c r="D32" s="47"/>
      <c r="E32" s="48"/>
      <c r="F32" s="49"/>
      <c r="G32" s="41">
        <v>0</v>
      </c>
      <c r="H32" s="24"/>
      <c r="I32" s="39"/>
      <c r="J32" s="40"/>
      <c r="K32" s="51"/>
      <c r="L32" s="40"/>
      <c r="M32" s="41"/>
      <c r="N32" s="42">
        <f t="shared" si="1"/>
        <v>0</v>
      </c>
      <c r="O32" s="31">
        <f t="shared" si="0"/>
        <v>0</v>
      </c>
      <c r="P32" s="23">
        <f t="shared" si="4"/>
        <v>0</v>
      </c>
      <c r="Q32" s="43">
        <f t="shared" si="3"/>
        <v>0</v>
      </c>
      <c r="R32" s="45"/>
    </row>
    <row r="33" spans="1:18" ht="13.5">
      <c r="A33" s="45">
        <v>24</v>
      </c>
      <c r="B33" s="50"/>
      <c r="C33" s="51"/>
      <c r="D33" s="47"/>
      <c r="E33" s="48"/>
      <c r="F33" s="49"/>
      <c r="G33" s="41">
        <v>0</v>
      </c>
      <c r="H33" s="24"/>
      <c r="I33" s="39"/>
      <c r="J33" s="40"/>
      <c r="K33" s="51"/>
      <c r="L33" s="40"/>
      <c r="M33" s="41"/>
      <c r="N33" s="42">
        <f t="shared" si="1"/>
        <v>0</v>
      </c>
      <c r="O33" s="31">
        <f t="shared" si="0"/>
        <v>0</v>
      </c>
      <c r="P33" s="23">
        <f t="shared" si="4"/>
        <v>0</v>
      </c>
      <c r="Q33" s="43">
        <f t="shared" si="3"/>
        <v>0</v>
      </c>
      <c r="R33" s="45"/>
    </row>
    <row r="34" spans="1:18" ht="13.5">
      <c r="A34" s="32">
        <v>25</v>
      </c>
      <c r="B34" s="50"/>
      <c r="C34" s="51"/>
      <c r="D34" s="47"/>
      <c r="E34" s="48"/>
      <c r="F34" s="49"/>
      <c r="G34" s="41">
        <v>0</v>
      </c>
      <c r="H34" s="24"/>
      <c r="I34" s="39"/>
      <c r="J34" s="40"/>
      <c r="K34" s="51"/>
      <c r="L34" s="40"/>
      <c r="M34" s="41"/>
      <c r="N34" s="42">
        <f t="shared" si="1"/>
        <v>0</v>
      </c>
      <c r="O34" s="31">
        <f t="shared" si="0"/>
        <v>0</v>
      </c>
      <c r="P34" s="23">
        <f t="shared" si="4"/>
        <v>0</v>
      </c>
      <c r="Q34" s="43">
        <f t="shared" si="3"/>
        <v>0</v>
      </c>
      <c r="R34" s="45"/>
    </row>
    <row r="35" spans="1:18" ht="13.5">
      <c r="A35" s="45">
        <v>26</v>
      </c>
      <c r="B35" s="50"/>
      <c r="C35" s="51"/>
      <c r="D35" s="47"/>
      <c r="E35" s="48"/>
      <c r="F35" s="49"/>
      <c r="G35" s="41">
        <v>0</v>
      </c>
      <c r="H35" s="24"/>
      <c r="I35" s="39"/>
      <c r="J35" s="40"/>
      <c r="K35" s="51"/>
      <c r="L35" s="40"/>
      <c r="M35" s="41"/>
      <c r="N35" s="42">
        <f t="shared" si="1"/>
        <v>0</v>
      </c>
      <c r="O35" s="31">
        <f t="shared" si="0"/>
        <v>0</v>
      </c>
      <c r="P35" s="23">
        <f t="shared" si="4"/>
        <v>0</v>
      </c>
      <c r="Q35" s="43">
        <f t="shared" si="3"/>
        <v>0</v>
      </c>
      <c r="R35" s="45"/>
    </row>
    <row r="36" spans="1:18" ht="13.5">
      <c r="A36" s="45">
        <v>27</v>
      </c>
      <c r="B36" s="50"/>
      <c r="C36" s="51"/>
      <c r="D36" s="47"/>
      <c r="E36" s="48"/>
      <c r="F36" s="49"/>
      <c r="G36" s="41">
        <v>0</v>
      </c>
      <c r="H36" s="24"/>
      <c r="I36" s="39"/>
      <c r="J36" s="40"/>
      <c r="K36" s="51"/>
      <c r="L36" s="40"/>
      <c r="M36" s="41"/>
      <c r="N36" s="42">
        <f t="shared" si="1"/>
        <v>0</v>
      </c>
      <c r="O36" s="31">
        <f t="shared" si="0"/>
        <v>0</v>
      </c>
      <c r="P36" s="23">
        <f t="shared" si="4"/>
        <v>0</v>
      </c>
      <c r="Q36" s="43">
        <f t="shared" si="3"/>
        <v>0</v>
      </c>
      <c r="R36" s="45"/>
    </row>
    <row r="37" spans="1:18" ht="13.5">
      <c r="A37" s="32">
        <v>28</v>
      </c>
      <c r="B37" s="50"/>
      <c r="C37" s="51"/>
      <c r="D37" s="47"/>
      <c r="E37" s="48"/>
      <c r="F37" s="49"/>
      <c r="G37" s="41">
        <v>0</v>
      </c>
      <c r="H37" s="24"/>
      <c r="I37" s="39"/>
      <c r="J37" s="40"/>
      <c r="K37" s="51"/>
      <c r="L37" s="40"/>
      <c r="M37" s="41"/>
      <c r="N37" s="42">
        <f t="shared" si="1"/>
        <v>0</v>
      </c>
      <c r="O37" s="31">
        <f t="shared" si="0"/>
        <v>0</v>
      </c>
      <c r="P37" s="23">
        <f t="shared" si="4"/>
        <v>0</v>
      </c>
      <c r="Q37" s="43">
        <f t="shared" si="3"/>
        <v>0</v>
      </c>
      <c r="R37" s="45"/>
    </row>
    <row r="38" spans="1:18" ht="13.5">
      <c r="A38" s="45">
        <v>29</v>
      </c>
      <c r="B38" s="50"/>
      <c r="C38" s="51"/>
      <c r="D38" s="47"/>
      <c r="E38" s="48"/>
      <c r="F38" s="49"/>
      <c r="G38" s="41">
        <v>0</v>
      </c>
      <c r="H38" s="24"/>
      <c r="I38" s="39"/>
      <c r="J38" s="40"/>
      <c r="K38" s="51"/>
      <c r="L38" s="40"/>
      <c r="M38" s="41"/>
      <c r="N38" s="42">
        <f t="shared" si="1"/>
        <v>0</v>
      </c>
      <c r="O38" s="31">
        <f t="shared" si="0"/>
        <v>0</v>
      </c>
      <c r="P38" s="23">
        <f t="shared" si="4"/>
        <v>0</v>
      </c>
      <c r="Q38" s="43">
        <f t="shared" si="3"/>
        <v>0</v>
      </c>
      <c r="R38" s="45"/>
    </row>
    <row r="39" spans="1:18" ht="13.5">
      <c r="A39" s="45">
        <v>30</v>
      </c>
      <c r="B39" s="50"/>
      <c r="C39" s="51"/>
      <c r="D39" s="47"/>
      <c r="E39" s="48"/>
      <c r="F39" s="49"/>
      <c r="G39" s="41">
        <v>0</v>
      </c>
      <c r="H39" s="24"/>
      <c r="I39" s="39"/>
      <c r="J39" s="40"/>
      <c r="K39" s="51"/>
      <c r="L39" s="40"/>
      <c r="M39" s="41"/>
      <c r="N39" s="42">
        <f t="shared" si="1"/>
        <v>0</v>
      </c>
      <c r="O39" s="31">
        <f t="shared" si="0"/>
        <v>0</v>
      </c>
      <c r="P39" s="23">
        <f t="shared" si="4"/>
        <v>0</v>
      </c>
      <c r="Q39" s="43">
        <f t="shared" si="3"/>
        <v>0</v>
      </c>
      <c r="R39" s="45"/>
    </row>
    <row r="40" spans="1:18" ht="13.5">
      <c r="A40" s="32">
        <v>31</v>
      </c>
      <c r="B40" s="46"/>
      <c r="C40" s="40"/>
      <c r="D40" s="47"/>
      <c r="E40" s="48"/>
      <c r="F40" s="49"/>
      <c r="G40" s="41">
        <v>0</v>
      </c>
      <c r="H40" s="24"/>
      <c r="I40" s="39"/>
      <c r="J40" s="40"/>
      <c r="K40" s="51"/>
      <c r="L40" s="40"/>
      <c r="M40" s="41"/>
      <c r="N40" s="42">
        <f t="shared" si="1"/>
        <v>0</v>
      </c>
      <c r="O40" s="31">
        <f t="shared" si="0"/>
        <v>0</v>
      </c>
      <c r="P40" s="23">
        <f t="shared" si="4"/>
        <v>0</v>
      </c>
      <c r="Q40" s="43">
        <f t="shared" si="3"/>
        <v>0</v>
      </c>
      <c r="R40" s="45"/>
    </row>
    <row r="41" spans="1:18" ht="13.5">
      <c r="A41" s="45">
        <v>32</v>
      </c>
      <c r="B41" s="46"/>
      <c r="C41" s="40"/>
      <c r="D41" s="47"/>
      <c r="E41" s="48"/>
      <c r="F41" s="49"/>
      <c r="G41" s="41">
        <v>0</v>
      </c>
      <c r="H41" s="24"/>
      <c r="I41" s="39"/>
      <c r="J41" s="40"/>
      <c r="K41" s="51"/>
      <c r="L41" s="40"/>
      <c r="M41" s="41"/>
      <c r="N41" s="42">
        <f t="shared" si="1"/>
        <v>0</v>
      </c>
      <c r="O41" s="31">
        <f t="shared" si="0"/>
        <v>0</v>
      </c>
      <c r="P41" s="23">
        <f t="shared" si="4"/>
        <v>0</v>
      </c>
      <c r="Q41" s="43">
        <f t="shared" si="3"/>
        <v>0</v>
      </c>
      <c r="R41" s="45"/>
    </row>
    <row r="42" spans="1:18" ht="13.5">
      <c r="A42" s="45">
        <v>33</v>
      </c>
      <c r="B42" s="46"/>
      <c r="C42" s="40"/>
      <c r="D42" s="47"/>
      <c r="E42" s="48"/>
      <c r="F42" s="49"/>
      <c r="G42" s="41">
        <v>0</v>
      </c>
      <c r="H42" s="24"/>
      <c r="I42" s="39"/>
      <c r="J42" s="40"/>
      <c r="K42" s="40"/>
      <c r="L42" s="40"/>
      <c r="M42" s="41"/>
      <c r="N42" s="42">
        <f t="shared" si="1"/>
        <v>0</v>
      </c>
      <c r="O42" s="31">
        <f aca="true" t="shared" si="5" ref="O42:O59">N42*(224*10000000+80000+$C$2*100+A42)</f>
        <v>0</v>
      </c>
      <c r="P42" s="23">
        <f t="shared" si="4"/>
        <v>0</v>
      </c>
      <c r="Q42" s="43">
        <f t="shared" si="3"/>
        <v>0</v>
      </c>
      <c r="R42" s="45"/>
    </row>
    <row r="43" spans="1:18" ht="13.5">
      <c r="A43" s="32">
        <v>34</v>
      </c>
      <c r="B43" s="46"/>
      <c r="C43" s="40"/>
      <c r="D43" s="47"/>
      <c r="E43" s="48"/>
      <c r="F43" s="49"/>
      <c r="G43" s="41">
        <v>0</v>
      </c>
      <c r="H43" s="24"/>
      <c r="I43" s="39"/>
      <c r="J43" s="40"/>
      <c r="K43" s="40"/>
      <c r="L43" s="40"/>
      <c r="M43" s="41"/>
      <c r="N43" s="42">
        <f t="shared" si="1"/>
        <v>0</v>
      </c>
      <c r="O43" s="31">
        <f t="shared" si="5"/>
        <v>0</v>
      </c>
      <c r="P43" s="23">
        <f t="shared" si="4"/>
        <v>0</v>
      </c>
      <c r="Q43" s="43">
        <f t="shared" si="3"/>
        <v>0</v>
      </c>
      <c r="R43" s="45"/>
    </row>
    <row r="44" spans="1:18" ht="13.5">
      <c r="A44" s="45">
        <v>35</v>
      </c>
      <c r="B44" s="46"/>
      <c r="C44" s="40"/>
      <c r="D44" s="47"/>
      <c r="E44" s="48"/>
      <c r="F44" s="49"/>
      <c r="G44" s="41">
        <v>0</v>
      </c>
      <c r="H44" s="24"/>
      <c r="I44" s="39"/>
      <c r="J44" s="40"/>
      <c r="K44" s="40"/>
      <c r="L44" s="40"/>
      <c r="M44" s="41"/>
      <c r="N44" s="42">
        <f t="shared" si="1"/>
        <v>0</v>
      </c>
      <c r="O44" s="31">
        <f t="shared" si="5"/>
        <v>0</v>
      </c>
      <c r="P44" s="23">
        <f t="shared" si="4"/>
        <v>0</v>
      </c>
      <c r="Q44" s="43">
        <f t="shared" si="3"/>
        <v>0</v>
      </c>
      <c r="R44" s="45"/>
    </row>
    <row r="45" spans="1:18" ht="13.5">
      <c r="A45" s="45">
        <v>36</v>
      </c>
      <c r="B45" s="46"/>
      <c r="C45" s="40"/>
      <c r="D45" s="47"/>
      <c r="E45" s="48"/>
      <c r="F45" s="49"/>
      <c r="G45" s="41">
        <v>0</v>
      </c>
      <c r="H45" s="24"/>
      <c r="I45" s="39"/>
      <c r="J45" s="40"/>
      <c r="K45" s="40"/>
      <c r="L45" s="40"/>
      <c r="M45" s="41"/>
      <c r="N45" s="42">
        <f t="shared" si="1"/>
        <v>0</v>
      </c>
      <c r="O45" s="31">
        <f t="shared" si="5"/>
        <v>0</v>
      </c>
      <c r="P45" s="23">
        <f t="shared" si="4"/>
        <v>0</v>
      </c>
      <c r="Q45" s="43">
        <f t="shared" si="3"/>
        <v>0</v>
      </c>
      <c r="R45" s="45"/>
    </row>
    <row r="46" spans="1:18" ht="13.5">
      <c r="A46" s="32">
        <v>37</v>
      </c>
      <c r="B46" s="46"/>
      <c r="C46" s="40"/>
      <c r="D46" s="47"/>
      <c r="E46" s="48"/>
      <c r="F46" s="49"/>
      <c r="G46" s="41">
        <v>0</v>
      </c>
      <c r="H46" s="24"/>
      <c r="I46" s="39"/>
      <c r="J46" s="40"/>
      <c r="K46" s="40"/>
      <c r="L46" s="40"/>
      <c r="M46" s="41"/>
      <c r="N46" s="42">
        <f t="shared" si="1"/>
        <v>0</v>
      </c>
      <c r="O46" s="31">
        <f t="shared" si="5"/>
        <v>0</v>
      </c>
      <c r="P46" s="23">
        <f t="shared" si="4"/>
        <v>0</v>
      </c>
      <c r="Q46" s="43">
        <f t="shared" si="3"/>
        <v>0</v>
      </c>
      <c r="R46" s="45"/>
    </row>
    <row r="47" spans="1:18" ht="13.5">
      <c r="A47" s="45">
        <v>38</v>
      </c>
      <c r="B47" s="46"/>
      <c r="C47" s="40"/>
      <c r="D47" s="47"/>
      <c r="E47" s="48"/>
      <c r="F47" s="49"/>
      <c r="G47" s="41">
        <v>0</v>
      </c>
      <c r="H47" s="24"/>
      <c r="I47" s="39"/>
      <c r="J47" s="40"/>
      <c r="K47" s="40"/>
      <c r="L47" s="40"/>
      <c r="M47" s="41"/>
      <c r="N47" s="42">
        <f t="shared" si="1"/>
        <v>0</v>
      </c>
      <c r="O47" s="31">
        <f t="shared" si="5"/>
        <v>0</v>
      </c>
      <c r="P47" s="23">
        <f t="shared" si="4"/>
        <v>0</v>
      </c>
      <c r="Q47" s="43">
        <f t="shared" si="3"/>
        <v>0</v>
      </c>
      <c r="R47" s="45"/>
    </row>
    <row r="48" spans="1:18" ht="13.5">
      <c r="A48" s="45">
        <v>39</v>
      </c>
      <c r="B48" s="46"/>
      <c r="C48" s="40"/>
      <c r="D48" s="47"/>
      <c r="E48" s="48"/>
      <c r="F48" s="49"/>
      <c r="G48" s="41">
        <v>0</v>
      </c>
      <c r="H48" s="24"/>
      <c r="I48" s="39"/>
      <c r="J48" s="40"/>
      <c r="K48" s="40"/>
      <c r="L48" s="40"/>
      <c r="M48" s="41"/>
      <c r="N48" s="42">
        <f t="shared" si="1"/>
        <v>0</v>
      </c>
      <c r="O48" s="31">
        <f t="shared" si="5"/>
        <v>0</v>
      </c>
      <c r="P48" s="23">
        <f t="shared" si="4"/>
        <v>0</v>
      </c>
      <c r="Q48" s="43">
        <f t="shared" si="3"/>
        <v>0</v>
      </c>
      <c r="R48" s="45"/>
    </row>
    <row r="49" spans="1:18" ht="13.5">
      <c r="A49" s="32">
        <v>40</v>
      </c>
      <c r="B49" s="46"/>
      <c r="C49" s="40"/>
      <c r="D49" s="47"/>
      <c r="E49" s="48"/>
      <c r="F49" s="49"/>
      <c r="G49" s="41">
        <v>0</v>
      </c>
      <c r="H49" s="24"/>
      <c r="I49" s="39"/>
      <c r="J49" s="40"/>
      <c r="K49" s="40"/>
      <c r="L49" s="40"/>
      <c r="M49" s="41"/>
      <c r="N49" s="42">
        <f t="shared" si="1"/>
        <v>0</v>
      </c>
      <c r="O49" s="31">
        <f t="shared" si="5"/>
        <v>0</v>
      </c>
      <c r="P49" s="23">
        <f t="shared" si="4"/>
        <v>0</v>
      </c>
      <c r="Q49" s="43">
        <f t="shared" si="3"/>
        <v>0</v>
      </c>
      <c r="R49" s="45"/>
    </row>
    <row r="50" spans="1:18" ht="13.5">
      <c r="A50" s="45">
        <v>41</v>
      </c>
      <c r="B50" s="46"/>
      <c r="C50" s="40"/>
      <c r="D50" s="47"/>
      <c r="E50" s="48"/>
      <c r="F50" s="49"/>
      <c r="G50" s="41">
        <v>0</v>
      </c>
      <c r="H50" s="24"/>
      <c r="I50" s="39"/>
      <c r="J50" s="40"/>
      <c r="K50" s="40"/>
      <c r="L50" s="40"/>
      <c r="M50" s="41"/>
      <c r="N50" s="42">
        <f t="shared" si="1"/>
        <v>0</v>
      </c>
      <c r="O50" s="31">
        <f t="shared" si="5"/>
        <v>0</v>
      </c>
      <c r="P50" s="23">
        <f t="shared" si="4"/>
        <v>0</v>
      </c>
      <c r="Q50" s="43">
        <f t="shared" si="3"/>
        <v>0</v>
      </c>
      <c r="R50" s="45"/>
    </row>
    <row r="51" spans="1:18" ht="13.5">
      <c r="A51" s="45">
        <v>42</v>
      </c>
      <c r="B51" s="46"/>
      <c r="C51" s="40"/>
      <c r="D51" s="47"/>
      <c r="E51" s="48"/>
      <c r="F51" s="49"/>
      <c r="G51" s="41">
        <v>0</v>
      </c>
      <c r="H51" s="24"/>
      <c r="I51" s="39"/>
      <c r="J51" s="40"/>
      <c r="K51" s="40"/>
      <c r="L51" s="40"/>
      <c r="M51" s="41"/>
      <c r="N51" s="42">
        <f t="shared" si="1"/>
        <v>0</v>
      </c>
      <c r="O51" s="31">
        <f t="shared" si="5"/>
        <v>0</v>
      </c>
      <c r="P51" s="23">
        <f t="shared" si="4"/>
        <v>0</v>
      </c>
      <c r="Q51" s="43">
        <f t="shared" si="3"/>
        <v>0</v>
      </c>
      <c r="R51" s="45"/>
    </row>
    <row r="52" spans="1:18" ht="13.5">
      <c r="A52" s="32">
        <v>43</v>
      </c>
      <c r="B52" s="46"/>
      <c r="C52" s="40"/>
      <c r="D52" s="47"/>
      <c r="E52" s="48"/>
      <c r="F52" s="49"/>
      <c r="G52" s="41">
        <v>0</v>
      </c>
      <c r="H52" s="24"/>
      <c r="I52" s="39"/>
      <c r="J52" s="40"/>
      <c r="K52" s="40"/>
      <c r="L52" s="40"/>
      <c r="M52" s="41"/>
      <c r="N52" s="42">
        <f t="shared" si="1"/>
        <v>0</v>
      </c>
      <c r="O52" s="31">
        <f t="shared" si="5"/>
        <v>0</v>
      </c>
      <c r="P52" s="23">
        <f t="shared" si="4"/>
        <v>0</v>
      </c>
      <c r="Q52" s="43">
        <f t="shared" si="3"/>
        <v>0</v>
      </c>
      <c r="R52" s="45"/>
    </row>
    <row r="53" spans="1:18" ht="13.5">
      <c r="A53" s="45">
        <v>44</v>
      </c>
      <c r="B53" s="46"/>
      <c r="C53" s="40"/>
      <c r="D53" s="47"/>
      <c r="E53" s="48"/>
      <c r="F53" s="49"/>
      <c r="G53" s="41">
        <v>0</v>
      </c>
      <c r="H53" s="24"/>
      <c r="I53" s="39"/>
      <c r="J53" s="40"/>
      <c r="K53" s="40"/>
      <c r="L53" s="40"/>
      <c r="M53" s="41"/>
      <c r="N53" s="42">
        <f t="shared" si="1"/>
        <v>0</v>
      </c>
      <c r="O53" s="31">
        <f t="shared" si="5"/>
        <v>0</v>
      </c>
      <c r="P53" s="23">
        <f t="shared" si="4"/>
        <v>0</v>
      </c>
      <c r="Q53" s="43">
        <f t="shared" si="3"/>
        <v>0</v>
      </c>
      <c r="R53" s="45"/>
    </row>
    <row r="54" spans="1:18" ht="13.5">
      <c r="A54" s="45">
        <v>45</v>
      </c>
      <c r="B54" s="46"/>
      <c r="C54" s="40"/>
      <c r="D54" s="47"/>
      <c r="E54" s="48"/>
      <c r="F54" s="49"/>
      <c r="G54" s="41">
        <v>0</v>
      </c>
      <c r="H54" s="24"/>
      <c r="I54" s="39"/>
      <c r="J54" s="40"/>
      <c r="K54" s="40"/>
      <c r="L54" s="40"/>
      <c r="M54" s="41"/>
      <c r="N54" s="42">
        <f t="shared" si="1"/>
        <v>0</v>
      </c>
      <c r="O54" s="31">
        <f t="shared" si="5"/>
        <v>0</v>
      </c>
      <c r="P54" s="23">
        <f t="shared" si="4"/>
        <v>0</v>
      </c>
      <c r="Q54" s="43">
        <f t="shared" si="3"/>
        <v>0</v>
      </c>
      <c r="R54" s="45"/>
    </row>
    <row r="55" spans="1:18" ht="13.5">
      <c r="A55" s="32">
        <v>46</v>
      </c>
      <c r="B55" s="46"/>
      <c r="C55" s="40"/>
      <c r="D55" s="47"/>
      <c r="E55" s="48"/>
      <c r="F55" s="49"/>
      <c r="G55" s="41">
        <v>0</v>
      </c>
      <c r="H55" s="24"/>
      <c r="I55" s="39"/>
      <c r="J55" s="40"/>
      <c r="K55" s="40"/>
      <c r="L55" s="40"/>
      <c r="M55" s="41"/>
      <c r="N55" s="42">
        <f t="shared" si="1"/>
        <v>0</v>
      </c>
      <c r="O55" s="31">
        <f t="shared" si="5"/>
        <v>0</v>
      </c>
      <c r="P55" s="23">
        <f t="shared" si="4"/>
        <v>0</v>
      </c>
      <c r="Q55" s="43">
        <f t="shared" si="3"/>
        <v>0</v>
      </c>
      <c r="R55" s="45"/>
    </row>
    <row r="56" spans="1:18" ht="13.5">
      <c r="A56" s="45">
        <v>47</v>
      </c>
      <c r="B56" s="46"/>
      <c r="C56" s="40"/>
      <c r="D56" s="47"/>
      <c r="E56" s="48"/>
      <c r="F56" s="49"/>
      <c r="G56" s="41">
        <v>0</v>
      </c>
      <c r="H56" s="24"/>
      <c r="I56" s="39"/>
      <c r="J56" s="40"/>
      <c r="K56" s="40"/>
      <c r="L56" s="40"/>
      <c r="M56" s="41"/>
      <c r="N56" s="42">
        <f t="shared" si="1"/>
        <v>0</v>
      </c>
      <c r="O56" s="31">
        <f t="shared" si="5"/>
        <v>0</v>
      </c>
      <c r="P56" s="23">
        <f t="shared" si="4"/>
        <v>0</v>
      </c>
      <c r="Q56" s="43">
        <f t="shared" si="3"/>
        <v>0</v>
      </c>
      <c r="R56" s="45"/>
    </row>
    <row r="57" spans="1:18" ht="13.5">
      <c r="A57" s="45">
        <v>48</v>
      </c>
      <c r="B57" s="46"/>
      <c r="C57" s="40"/>
      <c r="D57" s="47"/>
      <c r="E57" s="48"/>
      <c r="F57" s="49"/>
      <c r="G57" s="41">
        <v>0</v>
      </c>
      <c r="H57" s="24"/>
      <c r="I57" s="39"/>
      <c r="J57" s="40"/>
      <c r="K57" s="40"/>
      <c r="L57" s="40"/>
      <c r="M57" s="41"/>
      <c r="N57" s="42">
        <f t="shared" si="1"/>
        <v>0</v>
      </c>
      <c r="O57" s="31">
        <f t="shared" si="5"/>
        <v>0</v>
      </c>
      <c r="P57" s="23">
        <f t="shared" si="4"/>
        <v>0</v>
      </c>
      <c r="Q57" s="43">
        <f t="shared" si="3"/>
        <v>0</v>
      </c>
      <c r="R57" s="45"/>
    </row>
    <row r="58" spans="1:18" ht="13.5">
      <c r="A58" s="32">
        <v>49</v>
      </c>
      <c r="B58" s="46"/>
      <c r="C58" s="40"/>
      <c r="D58" s="47"/>
      <c r="E58" s="48"/>
      <c r="F58" s="49"/>
      <c r="G58" s="41">
        <v>0</v>
      </c>
      <c r="H58" s="24"/>
      <c r="I58" s="39"/>
      <c r="J58" s="40"/>
      <c r="K58" s="40"/>
      <c r="L58" s="40"/>
      <c r="M58" s="41"/>
      <c r="N58" s="42">
        <f t="shared" si="1"/>
        <v>0</v>
      </c>
      <c r="O58" s="31">
        <f t="shared" si="5"/>
        <v>0</v>
      </c>
      <c r="P58" s="23">
        <f t="shared" si="4"/>
        <v>0</v>
      </c>
      <c r="Q58" s="43">
        <f t="shared" si="3"/>
        <v>0</v>
      </c>
      <c r="R58" s="45"/>
    </row>
    <row r="59" spans="1:18" ht="14.25" thickBot="1">
      <c r="A59" s="52">
        <v>50</v>
      </c>
      <c r="B59" s="53"/>
      <c r="C59" s="54"/>
      <c r="D59" s="55"/>
      <c r="E59" s="56"/>
      <c r="F59" s="57"/>
      <c r="G59" s="68">
        <v>0</v>
      </c>
      <c r="H59" s="24"/>
      <c r="I59" s="58"/>
      <c r="J59" s="59"/>
      <c r="K59" s="59"/>
      <c r="L59" s="59"/>
      <c r="M59" s="60"/>
      <c r="N59" s="42">
        <f t="shared" si="1"/>
        <v>0</v>
      </c>
      <c r="O59" s="31">
        <f t="shared" si="5"/>
        <v>0</v>
      </c>
      <c r="P59" s="23">
        <f t="shared" si="4"/>
        <v>0</v>
      </c>
      <c r="Q59" s="76">
        <f t="shared" si="3"/>
        <v>0</v>
      </c>
      <c r="R59" s="52"/>
    </row>
    <row r="60" spans="1:18" ht="18" customHeight="1" thickBot="1">
      <c r="A60" s="24"/>
      <c r="B60" s="24"/>
      <c r="C60" s="24"/>
      <c r="D60" s="24"/>
      <c r="E60" s="108" t="s">
        <v>130</v>
      </c>
      <c r="F60" s="109"/>
      <c r="G60" s="110"/>
      <c r="H60" s="24"/>
      <c r="I60" s="61">
        <f>SUM(I10:I59)</f>
        <v>0</v>
      </c>
      <c r="J60" s="62">
        <f>SUM(J10:J59)</f>
        <v>0</v>
      </c>
      <c r="K60" s="62">
        <f>SUM(K10:K59)</f>
        <v>0</v>
      </c>
      <c r="L60" s="62">
        <f>SUM(L10:L59)</f>
        <v>0</v>
      </c>
      <c r="M60" s="63">
        <f>SUM(M10:M59)</f>
        <v>0</v>
      </c>
      <c r="N60" s="65"/>
      <c r="O60" s="64"/>
      <c r="P60" s="74"/>
      <c r="Q60" s="42"/>
      <c r="R60" s="42"/>
    </row>
    <row r="61" spans="1:18" ht="14.25" thickBot="1">
      <c r="A61" s="24"/>
      <c r="B61" s="24"/>
      <c r="C61" s="24"/>
      <c r="D61" s="24"/>
      <c r="E61" s="108" t="s">
        <v>134</v>
      </c>
      <c r="F61" s="109"/>
      <c r="G61" s="110"/>
      <c r="H61" s="24"/>
      <c r="I61" s="65">
        <f>I60*600</f>
        <v>0</v>
      </c>
      <c r="J61" s="66">
        <f>J60*600</f>
        <v>0</v>
      </c>
      <c r="K61" s="66">
        <f>K60*600</f>
        <v>0</v>
      </c>
      <c r="L61" s="66">
        <f>L60*600</f>
        <v>0</v>
      </c>
      <c r="M61" s="67">
        <f>M60*600</f>
        <v>0</v>
      </c>
      <c r="N61" s="24">
        <f>+N6*600</f>
        <v>0</v>
      </c>
      <c r="O61" s="24">
        <f>+O6*600</f>
        <v>0</v>
      </c>
      <c r="P61" s="24"/>
      <c r="Q61" s="42"/>
      <c r="R61" s="42"/>
    </row>
    <row r="62" spans="1:18" ht="13.5">
      <c r="A62" s="11"/>
      <c r="B62" s="11"/>
      <c r="C62" s="11"/>
      <c r="D62" s="11"/>
      <c r="E62" s="17"/>
      <c r="F62" s="11"/>
      <c r="G62" s="11"/>
      <c r="H62" s="11"/>
      <c r="I62" s="11"/>
      <c r="J62" s="11"/>
      <c r="K62" s="11"/>
      <c r="L62" s="11"/>
      <c r="M62" s="11"/>
      <c r="N62" s="11"/>
      <c r="O62" s="15"/>
      <c r="P62" s="15"/>
      <c r="Q62" s="16"/>
      <c r="R62" s="16"/>
    </row>
    <row r="63" spans="17:18" ht="13.5">
      <c r="Q63" s="1"/>
      <c r="R63" s="1"/>
    </row>
    <row r="64" ht="14.25" thickBot="1"/>
    <row r="65" spans="2:18" ht="13.5">
      <c r="B65" s="120" t="s">
        <v>245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2"/>
    </row>
    <row r="66" spans="2:18" ht="13.5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5"/>
    </row>
    <row r="67" spans="2:18" ht="13.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5"/>
    </row>
    <row r="68" spans="2:18" ht="13.5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5"/>
    </row>
    <row r="69" spans="2:18" ht="13.5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5"/>
    </row>
    <row r="70" spans="2:18" ht="13.5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5"/>
    </row>
    <row r="71" spans="2:18" ht="14.25" thickBot="1"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8"/>
    </row>
  </sheetData>
  <sheetProtection/>
  <mergeCells count="22">
    <mergeCell ref="B65:R71"/>
    <mergeCell ref="T1:U1"/>
    <mergeCell ref="C3:Q3"/>
    <mergeCell ref="C4:Q4"/>
    <mergeCell ref="D5:Q5"/>
    <mergeCell ref="T4:AI5"/>
    <mergeCell ref="E61:G61"/>
    <mergeCell ref="AC11:AH11"/>
    <mergeCell ref="AC20:AH20"/>
    <mergeCell ref="T2:AI3"/>
    <mergeCell ref="E60:G60"/>
    <mergeCell ref="Z11:AA11"/>
    <mergeCell ref="C6:H6"/>
    <mergeCell ref="C7:H7"/>
    <mergeCell ref="V10:W10"/>
    <mergeCell ref="V19:W19"/>
    <mergeCell ref="B1:Q1"/>
    <mergeCell ref="I6:J6"/>
    <mergeCell ref="K6:Q6"/>
    <mergeCell ref="Y19:AC19"/>
    <mergeCell ref="G8:H8"/>
    <mergeCell ref="I8:M8"/>
  </mergeCells>
  <conditionalFormatting sqref="Q72:Q65536 Q7 Q9:Q64 Q2">
    <cfRule type="cellIs" priority="4" dxfId="4" operator="equal" stopIfTrue="1">
      <formula>0</formula>
    </cfRule>
  </conditionalFormatting>
  <conditionalFormatting sqref="C2">
    <cfRule type="cellIs" priority="1" dxfId="5" operator="equal" stopIfTrue="1">
      <formula>0</formula>
    </cfRule>
    <cfRule type="cellIs" priority="2" dxfId="0" operator="equal" stopIfTrue="1">
      <formula>0</formula>
    </cfRule>
    <cfRule type="cellIs" priority="3" dxfId="4" operator="equal" stopIfTrue="1">
      <formula>0</formula>
    </cfRule>
  </conditionalFormatting>
  <printOptions/>
  <pageMargins left="0.4" right="0.11811023622047245" top="0.35433070866141736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大府市</dc:creator>
  <cp:keywords/>
  <dc:description/>
  <cp:lastModifiedBy>大府市</cp:lastModifiedBy>
  <cp:lastPrinted>2013-03-25T02:45:39Z</cp:lastPrinted>
  <dcterms:created xsi:type="dcterms:W3CDTF">2009-11-06T07:24:21Z</dcterms:created>
  <dcterms:modified xsi:type="dcterms:W3CDTF">2014-03-07T05:55:59Z</dcterms:modified>
  <cp:category/>
  <cp:version/>
  <cp:contentType/>
  <cp:contentStatus/>
</cp:coreProperties>
</file>