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全日本社会人クラブ連盟\全国社会人個人戦\第１２回全国社会人個人戦\"/>
    </mc:Choice>
  </mc:AlternateContent>
  <xr:revisionPtr revIDLastSave="0" documentId="13_ncr:1_{36280B10-ED98-4DDB-BB24-521DB97E70DE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様式１" sheetId="3" r:id="rId1"/>
    <sheet name="様式２" sheetId="1" r:id="rId2"/>
    <sheet name="様式３" sheetId="2" r:id="rId3"/>
    <sheet name="集計" sheetId="4" r:id="rId4"/>
  </sheets>
  <definedNames>
    <definedName name="_xlnm.Print_Area" localSheetId="0">様式１!$A$1:$K$29</definedName>
    <definedName name="_xlnm.Print_Area" localSheetId="1">様式２!$A$1:$K$29</definedName>
    <definedName name="_xlnm.Print_Area" localSheetId="2">様式３!$A$1:$K$29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2" l="1"/>
  <c r="H17" i="2"/>
  <c r="H16" i="2"/>
  <c r="H15" i="2"/>
  <c r="H14" i="2"/>
  <c r="H13" i="2"/>
  <c r="H12" i="2"/>
  <c r="H11" i="2"/>
  <c r="H10" i="2"/>
  <c r="H9" i="2"/>
  <c r="H6" i="2"/>
  <c r="H7" i="2"/>
  <c r="H8" i="2"/>
  <c r="H19" i="2"/>
  <c r="H20" i="2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5" i="2"/>
  <c r="H5" i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5" i="3"/>
  <c r="O2" i="2"/>
  <c r="O2" i="1"/>
  <c r="G37" i="4" l="1"/>
  <c r="J37" i="4" s="1"/>
  <c r="G30" i="4"/>
  <c r="J30" i="4" s="1"/>
  <c r="G16" i="4"/>
  <c r="J16" i="4" s="1"/>
  <c r="G8" i="4" l="1"/>
  <c r="J8" i="4" s="1"/>
  <c r="G44" i="4"/>
  <c r="J44" i="4"/>
  <c r="G43" i="4"/>
  <c r="J43" i="4"/>
  <c r="G47" i="4"/>
  <c r="J47" i="4"/>
  <c r="G46" i="4"/>
  <c r="J46" i="4"/>
  <c r="G45" i="4"/>
  <c r="J45" i="4"/>
  <c r="G42" i="4"/>
  <c r="J42" i="4"/>
  <c r="G41" i="4"/>
  <c r="J41" i="4"/>
  <c r="G40" i="4"/>
  <c r="J40" i="4"/>
  <c r="G39" i="4"/>
  <c r="J39" i="4"/>
  <c r="G38" i="4"/>
  <c r="J38" i="4"/>
  <c r="G36" i="4"/>
  <c r="J36" i="4"/>
  <c r="G35" i="4"/>
  <c r="J35" i="4"/>
  <c r="G34" i="4"/>
  <c r="J34" i="4"/>
  <c r="G33" i="4"/>
  <c r="J33" i="4"/>
  <c r="G32" i="4"/>
  <c r="J32" i="4"/>
  <c r="G31" i="4"/>
  <c r="J31" i="4"/>
  <c r="G29" i="4"/>
  <c r="J29" i="4"/>
  <c r="G28" i="4"/>
  <c r="J28" i="4"/>
  <c r="G27" i="4"/>
  <c r="J27" i="4"/>
  <c r="G26" i="4"/>
  <c r="J26" i="4"/>
  <c r="G25" i="4"/>
  <c r="J25" i="4"/>
  <c r="G24" i="4"/>
  <c r="J24" i="4"/>
  <c r="G23" i="4"/>
  <c r="J23" i="4"/>
  <c r="G22" i="4"/>
  <c r="J22" i="4"/>
  <c r="G21" i="4"/>
  <c r="J21" i="4"/>
  <c r="G20" i="4"/>
  <c r="J20" i="4"/>
  <c r="G19" i="4"/>
  <c r="J19" i="4"/>
  <c r="G18" i="4"/>
  <c r="J18" i="4"/>
  <c r="G17" i="4"/>
  <c r="J17" i="4"/>
  <c r="G15" i="4"/>
  <c r="J15" i="4"/>
  <c r="G14" i="4"/>
  <c r="J14" i="4"/>
  <c r="G13" i="4"/>
  <c r="J13" i="4"/>
  <c r="G12" i="4"/>
  <c r="J12" i="4"/>
  <c r="G11" i="4"/>
  <c r="J11" i="4"/>
  <c r="G10" i="4"/>
  <c r="J10" i="4"/>
  <c r="G9" i="4"/>
  <c r="J9" i="4"/>
  <c r="J48" i="4" l="1"/>
  <c r="E50" i="4" s="1"/>
</calcChain>
</file>

<file path=xl/sharedStrings.xml><?xml version="1.0" encoding="utf-8"?>
<sst xmlns="http://schemas.openxmlformats.org/spreadsheetml/2006/main" count="483" uniqueCount="167">
  <si>
    <t>氏名</t>
    <rPh sb="0" eb="2">
      <t>シメイ</t>
    </rPh>
    <phoneticPr fontId="3"/>
  </si>
  <si>
    <t>ふりがな</t>
    <phoneticPr fontId="3"/>
  </si>
  <si>
    <t>上記のとおり申し込みいたします。</t>
    <rPh sb="0" eb="2">
      <t>ジョウキ</t>
    </rPh>
    <rPh sb="6" eb="7">
      <t>モウ</t>
    </rPh>
    <rPh sb="8" eb="9">
      <t>コ</t>
    </rPh>
    <phoneticPr fontId="3"/>
  </si>
  <si>
    <t>責任者</t>
    <rPh sb="0" eb="3">
      <t>セキニンシャ</t>
    </rPh>
    <phoneticPr fontId="3"/>
  </si>
  <si>
    <t>住所</t>
    <rPh sb="0" eb="2">
      <t>ジュウショ</t>
    </rPh>
    <phoneticPr fontId="3"/>
  </si>
  <si>
    <t>電話</t>
    <rPh sb="0" eb="2">
      <t>デンワ</t>
    </rPh>
    <phoneticPr fontId="3"/>
  </si>
  <si>
    <t>愛知県社会人クラブバドミントン連盟</t>
    <rPh sb="0" eb="3">
      <t>アイチケン</t>
    </rPh>
    <rPh sb="3" eb="5">
      <t>シャカイ</t>
    </rPh>
    <rPh sb="5" eb="6">
      <t>ジン</t>
    </rPh>
    <rPh sb="15" eb="17">
      <t>レンメイ</t>
    </rPh>
    <phoneticPr fontId="3"/>
  </si>
  <si>
    <t>ﾗﾝｸ</t>
    <phoneticPr fontId="3"/>
  </si>
  <si>
    <t>No.</t>
    <phoneticPr fontId="3"/>
  </si>
  <si>
    <t>氏　　名</t>
    <rPh sb="0" eb="1">
      <t>シ</t>
    </rPh>
    <rPh sb="3" eb="4">
      <t>メイ</t>
    </rPh>
    <phoneticPr fontId="3"/>
  </si>
  <si>
    <t>※種目ごと</t>
    <rPh sb="1" eb="3">
      <t>シュモク</t>
    </rPh>
    <phoneticPr fontId="3"/>
  </si>
  <si>
    <t>㊞</t>
    <phoneticPr fontId="3"/>
  </si>
  <si>
    <t>No.</t>
    <phoneticPr fontId="3"/>
  </si>
  <si>
    <t>ﾗﾝｸ</t>
    <phoneticPr fontId="3"/>
  </si>
  <si>
    <t>㊞</t>
    <phoneticPr fontId="3"/>
  </si>
  <si>
    <t>混合複の部</t>
    <rPh sb="0" eb="2">
      <t>コンゴウ</t>
    </rPh>
    <rPh sb="2" eb="3">
      <t>フク</t>
    </rPh>
    <rPh sb="4" eb="5">
      <t>ブ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</si>
  <si>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</si>
  <si>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</si>
  <si>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団体名</t>
    <rPh sb="0" eb="2">
      <t>ダンタイ</t>
    </rPh>
    <rPh sb="2" eb="3">
      <t>メイ</t>
    </rPh>
    <phoneticPr fontId="3"/>
  </si>
  <si>
    <t>複の部（混合を除く）</t>
    <rPh sb="0" eb="1">
      <t>フク</t>
    </rPh>
    <rPh sb="2" eb="3">
      <t>ブ</t>
    </rPh>
    <rPh sb="4" eb="6">
      <t>コンゴウ</t>
    </rPh>
    <rPh sb="7" eb="8">
      <t>ノゾ</t>
    </rPh>
    <phoneticPr fontId="3"/>
  </si>
  <si>
    <t>単の部</t>
    <rPh sb="0" eb="1">
      <t>タン</t>
    </rPh>
    <rPh sb="2" eb="3">
      <t>ブ</t>
    </rPh>
    <phoneticPr fontId="3"/>
  </si>
  <si>
    <t>ＭＳ</t>
  </si>
  <si>
    <t>一般男子単</t>
    <rPh sb="0" eb="2">
      <t>イッパン</t>
    </rPh>
    <phoneticPr fontId="3"/>
  </si>
  <si>
    <t>３０ＭＳ</t>
  </si>
  <si>
    <t>３０歳以上男子単</t>
    <rPh sb="2" eb="3">
      <t>サイ</t>
    </rPh>
    <rPh sb="3" eb="5">
      <t>イジョウ</t>
    </rPh>
    <phoneticPr fontId="3"/>
  </si>
  <si>
    <t>４０ＭＳ</t>
  </si>
  <si>
    <t>４０歳以上男子単</t>
    <rPh sb="2" eb="3">
      <t>サイ</t>
    </rPh>
    <rPh sb="3" eb="5">
      <t>イジョウ</t>
    </rPh>
    <phoneticPr fontId="3"/>
  </si>
  <si>
    <t>４５ＭＳ</t>
  </si>
  <si>
    <t>４５歳以上男子単</t>
    <rPh sb="2" eb="3">
      <t>サイ</t>
    </rPh>
    <rPh sb="3" eb="5">
      <t>イジョウ</t>
    </rPh>
    <phoneticPr fontId="3"/>
  </si>
  <si>
    <t>５０ＭＳ</t>
  </si>
  <si>
    <t>５０歳以上男子単</t>
    <rPh sb="2" eb="3">
      <t>サイ</t>
    </rPh>
    <rPh sb="3" eb="5">
      <t>イジョウ</t>
    </rPh>
    <phoneticPr fontId="3"/>
  </si>
  <si>
    <t>５５ＭＳ</t>
  </si>
  <si>
    <t>５５歳以上男子単</t>
    <rPh sb="2" eb="3">
      <t>サイ</t>
    </rPh>
    <rPh sb="3" eb="5">
      <t>イジョウ</t>
    </rPh>
    <phoneticPr fontId="3"/>
  </si>
  <si>
    <t>６０ＭＳ</t>
  </si>
  <si>
    <t>６０歳以上男子単</t>
    <rPh sb="2" eb="3">
      <t>サイ</t>
    </rPh>
    <rPh sb="3" eb="5">
      <t>イジョウ</t>
    </rPh>
    <phoneticPr fontId="3"/>
  </si>
  <si>
    <t>６５ＭＳ</t>
  </si>
  <si>
    <t>６５歳以上男子単</t>
    <rPh sb="2" eb="3">
      <t>サイ</t>
    </rPh>
    <rPh sb="3" eb="5">
      <t>イジョウ</t>
    </rPh>
    <phoneticPr fontId="3"/>
  </si>
  <si>
    <t>種目</t>
    <rPh sb="0" eb="2">
      <t>シュモク</t>
    </rPh>
    <phoneticPr fontId="3"/>
  </si>
  <si>
    <t>ＷＳ</t>
    <phoneticPr fontId="3"/>
  </si>
  <si>
    <t>一般女子単</t>
    <rPh sb="0" eb="2">
      <t>イッパン</t>
    </rPh>
    <rPh sb="2" eb="3">
      <t>オンナ</t>
    </rPh>
    <phoneticPr fontId="3"/>
  </si>
  <si>
    <t>MD</t>
    <phoneticPr fontId="3"/>
  </si>
  <si>
    <t>一般男子</t>
    <rPh sb="0" eb="2">
      <t>イッパン</t>
    </rPh>
    <rPh sb="2" eb="4">
      <t>ダンシ</t>
    </rPh>
    <phoneticPr fontId="3"/>
  </si>
  <si>
    <t>３０ＭＤ</t>
    <phoneticPr fontId="3"/>
  </si>
  <si>
    <t>３０歳以上男子</t>
    <rPh sb="2" eb="3">
      <t>サイ</t>
    </rPh>
    <rPh sb="3" eb="5">
      <t>イジョウ</t>
    </rPh>
    <rPh sb="5" eb="7">
      <t>ダンシ</t>
    </rPh>
    <phoneticPr fontId="3"/>
  </si>
  <si>
    <t>４０ＭＤ</t>
    <phoneticPr fontId="3"/>
  </si>
  <si>
    <t>４０歳以上男子</t>
    <rPh sb="2" eb="3">
      <t>サイ</t>
    </rPh>
    <rPh sb="3" eb="5">
      <t>イジョウ</t>
    </rPh>
    <rPh sb="5" eb="7">
      <t>ダンシ</t>
    </rPh>
    <phoneticPr fontId="3"/>
  </si>
  <si>
    <t>４５ＭＤ</t>
    <phoneticPr fontId="3"/>
  </si>
  <si>
    <t>４５歳以上男子</t>
    <rPh sb="2" eb="3">
      <t>サイ</t>
    </rPh>
    <rPh sb="3" eb="5">
      <t>イジョウ</t>
    </rPh>
    <rPh sb="5" eb="7">
      <t>ダンシ</t>
    </rPh>
    <phoneticPr fontId="3"/>
  </si>
  <si>
    <t>５０ＭＤ</t>
    <phoneticPr fontId="3"/>
  </si>
  <si>
    <t>５０歳以上男子</t>
    <rPh sb="2" eb="3">
      <t>サイ</t>
    </rPh>
    <rPh sb="3" eb="5">
      <t>イジョウ</t>
    </rPh>
    <rPh sb="5" eb="7">
      <t>ダンシ</t>
    </rPh>
    <phoneticPr fontId="3"/>
  </si>
  <si>
    <t>５５ＭＤ</t>
    <phoneticPr fontId="3"/>
  </si>
  <si>
    <t>５５歳以上男子</t>
    <rPh sb="2" eb="3">
      <t>サイ</t>
    </rPh>
    <rPh sb="3" eb="5">
      <t>イジョウ</t>
    </rPh>
    <rPh sb="5" eb="7">
      <t>ダンシ</t>
    </rPh>
    <phoneticPr fontId="3"/>
  </si>
  <si>
    <t>６０ＭＤ</t>
    <phoneticPr fontId="3"/>
  </si>
  <si>
    <t>６０歳以上男子</t>
    <rPh sb="2" eb="3">
      <t>サイ</t>
    </rPh>
    <rPh sb="3" eb="5">
      <t>イジョウ</t>
    </rPh>
    <rPh sb="5" eb="7">
      <t>ダンシ</t>
    </rPh>
    <phoneticPr fontId="3"/>
  </si>
  <si>
    <t>６５ＭＤ</t>
    <phoneticPr fontId="3"/>
  </si>
  <si>
    <t>６５歳以上男子</t>
    <rPh sb="2" eb="3">
      <t>サイ</t>
    </rPh>
    <rPh sb="3" eb="5">
      <t>イジョウ</t>
    </rPh>
    <rPh sb="5" eb="7">
      <t>ダンシ</t>
    </rPh>
    <phoneticPr fontId="3"/>
  </si>
  <si>
    <t>ＷＤ</t>
    <phoneticPr fontId="3"/>
  </si>
  <si>
    <t>一般女子</t>
    <rPh sb="0" eb="2">
      <t>イッパン</t>
    </rPh>
    <phoneticPr fontId="3"/>
  </si>
  <si>
    <t>３０ＷＤ</t>
  </si>
  <si>
    <t>３０歳以上女子</t>
    <rPh sb="2" eb="3">
      <t>サイ</t>
    </rPh>
    <rPh sb="3" eb="5">
      <t>イジョウ</t>
    </rPh>
    <phoneticPr fontId="3"/>
  </si>
  <si>
    <t>４０ＷＤ</t>
  </si>
  <si>
    <t>４０歳以上女子</t>
    <rPh sb="2" eb="3">
      <t>サイ</t>
    </rPh>
    <rPh sb="3" eb="5">
      <t>イジョウ</t>
    </rPh>
    <phoneticPr fontId="3"/>
  </si>
  <si>
    <t>４５ＷＤ</t>
  </si>
  <si>
    <t>４５歳以上女子</t>
    <rPh sb="2" eb="3">
      <t>サイ</t>
    </rPh>
    <rPh sb="3" eb="5">
      <t>イジョウ</t>
    </rPh>
    <phoneticPr fontId="3"/>
  </si>
  <si>
    <t>５０ＷＤ</t>
  </si>
  <si>
    <t>５０歳以上女子</t>
    <rPh sb="2" eb="3">
      <t>サイ</t>
    </rPh>
    <rPh sb="3" eb="5">
      <t>イジョウ</t>
    </rPh>
    <phoneticPr fontId="3"/>
  </si>
  <si>
    <t>３５ＭＤ</t>
    <phoneticPr fontId="3"/>
  </si>
  <si>
    <t>３５歳以上男子</t>
    <rPh sb="2" eb="3">
      <t>サイ</t>
    </rPh>
    <rPh sb="3" eb="5">
      <t>イジョウ</t>
    </rPh>
    <rPh sb="5" eb="7">
      <t>ダンシ</t>
    </rPh>
    <phoneticPr fontId="3"/>
  </si>
  <si>
    <t>３５ＷＤ</t>
    <phoneticPr fontId="3"/>
  </si>
  <si>
    <t>３５歳以上女子</t>
    <rPh sb="2" eb="3">
      <t>サイ</t>
    </rPh>
    <rPh sb="3" eb="5">
      <t>イジョウ</t>
    </rPh>
    <phoneticPr fontId="3"/>
  </si>
  <si>
    <t>３５ＭＳ</t>
    <phoneticPr fontId="3"/>
  </si>
  <si>
    <t>３５歳以上男子単</t>
    <rPh sb="2" eb="3">
      <t>サイ</t>
    </rPh>
    <rPh sb="3" eb="5">
      <t>イジョウ</t>
    </rPh>
    <phoneticPr fontId="3"/>
  </si>
  <si>
    <t>ＭＩＸ</t>
    <phoneticPr fontId="3"/>
  </si>
  <si>
    <t>一般混合</t>
    <rPh sb="0" eb="2">
      <t>イッパン</t>
    </rPh>
    <rPh sb="2" eb="4">
      <t>コンゴウ</t>
    </rPh>
    <phoneticPr fontId="3"/>
  </si>
  <si>
    <t>７０ＭＩＸ</t>
    <phoneticPr fontId="3"/>
  </si>
  <si>
    <t>合算７０歳以上混合複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</si>
  <si>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８０ＭＩＸ</t>
    <phoneticPr fontId="3"/>
  </si>
  <si>
    <t>合算８０歳以上混合複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</si>
  <si>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９０ＭＩＸ</t>
  </si>
  <si>
    <t>合算９０歳以上混合複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</si>
  <si>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年齢</t>
    <rPh sb="0" eb="2">
      <t>ネンレイ</t>
    </rPh>
    <phoneticPr fontId="3"/>
  </si>
  <si>
    <t>（愛知県内用）</t>
    <rPh sb="1" eb="3">
      <t>アイチ</t>
    </rPh>
    <rPh sb="3" eb="5">
      <t>ケンナイ</t>
    </rPh>
    <rPh sb="5" eb="6">
      <t>ヨウ</t>
    </rPh>
    <phoneticPr fontId="3"/>
  </si>
  <si>
    <t>３０ＷＳ</t>
    <phoneticPr fontId="3"/>
  </si>
  <si>
    <t>３５ＷＳ</t>
    <phoneticPr fontId="3"/>
  </si>
  <si>
    <t>３０歳以上女子単</t>
    <rPh sb="2" eb="3">
      <t>サイ</t>
    </rPh>
    <rPh sb="3" eb="5">
      <t>イジョウ</t>
    </rPh>
    <rPh sb="5" eb="6">
      <t>オンナ</t>
    </rPh>
    <phoneticPr fontId="3"/>
  </si>
  <si>
    <t>３５歳以上女子単</t>
    <rPh sb="2" eb="3">
      <t>サイ</t>
    </rPh>
    <rPh sb="3" eb="5">
      <t>イジョウ</t>
    </rPh>
    <rPh sb="5" eb="6">
      <t>オンナ</t>
    </rPh>
    <phoneticPr fontId="3"/>
  </si>
  <si>
    <t>７０ＭＳ</t>
    <phoneticPr fontId="3"/>
  </si>
  <si>
    <t>７０歳以上男子単</t>
    <rPh sb="2" eb="3">
      <t>サイ</t>
    </rPh>
    <rPh sb="3" eb="5">
      <t>イジョウ</t>
    </rPh>
    <phoneticPr fontId="3"/>
  </si>
  <si>
    <t>７０ＭＤ</t>
    <phoneticPr fontId="3"/>
  </si>
  <si>
    <t>７０歳以上男子</t>
    <rPh sb="2" eb="3">
      <t>サイ</t>
    </rPh>
    <rPh sb="3" eb="5">
      <t>イジョウ</t>
    </rPh>
    <rPh sb="5" eb="7">
      <t>ダンシ</t>
    </rPh>
    <phoneticPr fontId="3"/>
  </si>
  <si>
    <t>　会　長　　清　水　　善　勝　　殿</t>
    <rPh sb="1" eb="2">
      <t>カイ</t>
    </rPh>
    <rPh sb="3" eb="4">
      <t>チョウ</t>
    </rPh>
    <rPh sb="6" eb="7">
      <t>セイ</t>
    </rPh>
    <rPh sb="8" eb="9">
      <t>ミズ</t>
    </rPh>
    <rPh sb="11" eb="12">
      <t>ゼン</t>
    </rPh>
    <rPh sb="13" eb="14">
      <t>カチ</t>
    </rPh>
    <rPh sb="16" eb="17">
      <t>トノ</t>
    </rPh>
    <phoneticPr fontId="3"/>
  </si>
  <si>
    <t>６０ＭＩＸ</t>
    <phoneticPr fontId="3"/>
  </si>
  <si>
    <t>合算６０歳以上混合複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</si>
  <si>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１００ＭＩＸ</t>
    <phoneticPr fontId="3"/>
  </si>
  <si>
    <t>合算１００歳以上混合複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</si>
  <si>
    <t>種　　目</t>
    <rPh sb="0" eb="1">
      <t>タネ</t>
    </rPh>
    <rPh sb="3" eb="4">
      <t>メ</t>
    </rPh>
    <phoneticPr fontId="3"/>
  </si>
  <si>
    <t>数字を入力</t>
    <rPh sb="0" eb="2">
      <t>スウジ</t>
    </rPh>
    <rPh sb="3" eb="5">
      <t>ニュウリョク</t>
    </rPh>
    <phoneticPr fontId="3"/>
  </si>
  <si>
    <t>金　　　　　　額</t>
    <rPh sb="0" eb="1">
      <t>キン</t>
    </rPh>
    <rPh sb="7" eb="8">
      <t>ガク</t>
    </rPh>
    <phoneticPr fontId="3"/>
  </si>
  <si>
    <t>※</t>
    <phoneticPr fontId="3"/>
  </si>
  <si>
    <t>単</t>
    <rPh sb="0" eb="1">
      <t>タン</t>
    </rPh>
    <phoneticPr fontId="3"/>
  </si>
  <si>
    <t>名</t>
    <rPh sb="0" eb="1">
      <t>メイ</t>
    </rPh>
    <phoneticPr fontId="3"/>
  </si>
  <si>
    <t>×</t>
    <phoneticPr fontId="3"/>
  </si>
  <si>
    <t>＝</t>
    <phoneticPr fontId="3"/>
  </si>
  <si>
    <t>円</t>
    <rPh sb="0" eb="1">
      <t>エン</t>
    </rPh>
    <phoneticPr fontId="3"/>
  </si>
  <si>
    <t>30歳以上男子</t>
    <rPh sb="2" eb="3">
      <t>サイ</t>
    </rPh>
    <phoneticPr fontId="3"/>
  </si>
  <si>
    <t>×</t>
    <phoneticPr fontId="3"/>
  </si>
  <si>
    <t>35歳以上男子</t>
    <rPh sb="2" eb="3">
      <t>サイ</t>
    </rPh>
    <phoneticPr fontId="3"/>
  </si>
  <si>
    <t>40歳以上男子</t>
    <rPh sb="2" eb="3">
      <t>サイ</t>
    </rPh>
    <phoneticPr fontId="3"/>
  </si>
  <si>
    <t>45歳以上男子</t>
    <rPh sb="2" eb="3">
      <t>サイ</t>
    </rPh>
    <phoneticPr fontId="3"/>
  </si>
  <si>
    <t>50歳以上男子</t>
    <rPh sb="2" eb="3">
      <t>サイ</t>
    </rPh>
    <phoneticPr fontId="3"/>
  </si>
  <si>
    <t>55歳以上男子</t>
    <rPh sb="2" eb="3">
      <t>サイ</t>
    </rPh>
    <phoneticPr fontId="3"/>
  </si>
  <si>
    <t>60歳以上男子</t>
    <rPh sb="2" eb="3">
      <t>サイ</t>
    </rPh>
    <phoneticPr fontId="3"/>
  </si>
  <si>
    <t>65歳以上男子</t>
    <rPh sb="2" eb="3">
      <t>サイ</t>
    </rPh>
    <phoneticPr fontId="3"/>
  </si>
  <si>
    <t>70歳以上男子</t>
    <rPh sb="2" eb="3">
      <t>サイ</t>
    </rPh>
    <phoneticPr fontId="3"/>
  </si>
  <si>
    <t>一般女子</t>
    <rPh sb="0" eb="2">
      <t>イッパン</t>
    </rPh>
    <rPh sb="2" eb="4">
      <t>ジョシ</t>
    </rPh>
    <phoneticPr fontId="3"/>
  </si>
  <si>
    <t>30歳以上女子</t>
    <rPh sb="2" eb="5">
      <t>サイイジョウ</t>
    </rPh>
    <rPh sb="5" eb="7">
      <t>ジョシ</t>
    </rPh>
    <phoneticPr fontId="3"/>
  </si>
  <si>
    <t>35歳以上女子</t>
    <rPh sb="2" eb="3">
      <t>サイ</t>
    </rPh>
    <rPh sb="3" eb="5">
      <t>イジョウ</t>
    </rPh>
    <rPh sb="5" eb="7">
      <t>ジョシ</t>
    </rPh>
    <phoneticPr fontId="3"/>
  </si>
  <si>
    <t>複</t>
    <rPh sb="0" eb="1">
      <t>フク</t>
    </rPh>
    <phoneticPr fontId="3"/>
  </si>
  <si>
    <t>組</t>
    <rPh sb="0" eb="1">
      <t>ク</t>
    </rPh>
    <phoneticPr fontId="3"/>
  </si>
  <si>
    <t>×</t>
    <phoneticPr fontId="3"/>
  </si>
  <si>
    <t>＝</t>
    <phoneticPr fontId="3"/>
  </si>
  <si>
    <t>30歳以上女子</t>
    <rPh sb="2" eb="3">
      <t>サイ</t>
    </rPh>
    <phoneticPr fontId="3"/>
  </si>
  <si>
    <t>35歳以上女子</t>
    <rPh sb="2" eb="3">
      <t>サイ</t>
    </rPh>
    <phoneticPr fontId="3"/>
  </si>
  <si>
    <t>40歳以上女子</t>
    <rPh sb="2" eb="3">
      <t>サイ</t>
    </rPh>
    <phoneticPr fontId="3"/>
  </si>
  <si>
    <t>45歳以上女子</t>
    <rPh sb="2" eb="3">
      <t>サイ</t>
    </rPh>
    <phoneticPr fontId="3"/>
  </si>
  <si>
    <t>50歳以上女子</t>
    <rPh sb="2" eb="3">
      <t>サイ</t>
    </rPh>
    <phoneticPr fontId="3"/>
  </si>
  <si>
    <t>一般</t>
    <rPh sb="0" eb="2">
      <t>イッパン</t>
    </rPh>
    <phoneticPr fontId="3"/>
  </si>
  <si>
    <t>混合複</t>
    <rPh sb="0" eb="2">
      <t>コンゴウ</t>
    </rPh>
    <rPh sb="2" eb="3">
      <t>フク</t>
    </rPh>
    <phoneticPr fontId="3"/>
  </si>
  <si>
    <t>合算60歳以上</t>
    <rPh sb="0" eb="2">
      <t>ガッサン</t>
    </rPh>
    <rPh sb="4" eb="5">
      <t>サイ</t>
    </rPh>
    <rPh sb="5" eb="7">
      <t>イジョウ</t>
    </rPh>
    <phoneticPr fontId="3"/>
  </si>
  <si>
    <t>合算70歳以上</t>
    <rPh sb="0" eb="2">
      <t>ガッサン</t>
    </rPh>
    <rPh sb="4" eb="5">
      <t>サイ</t>
    </rPh>
    <rPh sb="5" eb="7">
      <t>イジョウ</t>
    </rPh>
    <phoneticPr fontId="3"/>
  </si>
  <si>
    <t>合算80歳以上</t>
    <rPh sb="0" eb="2">
      <t>ガッサン</t>
    </rPh>
    <rPh sb="4" eb="5">
      <t>サイ</t>
    </rPh>
    <rPh sb="5" eb="7">
      <t>イジョウ</t>
    </rPh>
    <phoneticPr fontId="3"/>
  </si>
  <si>
    <t>合算90歳以上</t>
    <rPh sb="0" eb="2">
      <t>ガッサン</t>
    </rPh>
    <rPh sb="4" eb="5">
      <t>サイ</t>
    </rPh>
    <rPh sb="5" eb="7">
      <t>イジョウ</t>
    </rPh>
    <phoneticPr fontId="3"/>
  </si>
  <si>
    <t>合算100歳以上</t>
    <rPh sb="0" eb="2">
      <t>ガッサン</t>
    </rPh>
    <rPh sb="5" eb="6">
      <t>サイ</t>
    </rPh>
    <rPh sb="6" eb="8">
      <t>イジョウ</t>
    </rPh>
    <phoneticPr fontId="3"/>
  </si>
  <si>
    <t>合　　　　　計</t>
    <rPh sb="0" eb="1">
      <t>ゴウ</t>
    </rPh>
    <rPh sb="6" eb="7">
      <t>ケイ</t>
    </rPh>
    <phoneticPr fontId="3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</si>
  <si>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3"/>
  </si>
  <si>
    <t>\</t>
    <phoneticPr fontId="3"/>
  </si>
  <si>
    <t>を納入致します</t>
    <rPh sb="1" eb="3">
      <t>ノウニュウ</t>
    </rPh>
    <rPh sb="3" eb="4">
      <t>イタ</t>
    </rPh>
    <phoneticPr fontId="3"/>
  </si>
  <si>
    <t>Ｃ列に数字を入力すると、自動で金額計算されます。</t>
    <rPh sb="1" eb="2">
      <t>レツ</t>
    </rPh>
    <rPh sb="3" eb="5">
      <t>スウジ</t>
    </rPh>
    <rPh sb="6" eb="8">
      <t>ニュウリョク</t>
    </rPh>
    <rPh sb="12" eb="14">
      <t>ジドウ</t>
    </rPh>
    <rPh sb="15" eb="17">
      <t>キンガク</t>
    </rPh>
    <rPh sb="17" eb="19">
      <t>ケイサン</t>
    </rPh>
    <phoneticPr fontId="3"/>
  </si>
  <si>
    <t>１１０ＭＩＸ</t>
    <phoneticPr fontId="3"/>
  </si>
  <si>
    <t>１２０ＭＩＸ</t>
    <phoneticPr fontId="3"/>
  </si>
  <si>
    <t>合算１１０歳以上混合複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</si>
  <si>
    <t>合算１２０歳以上混合複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</si>
  <si>
    <t>合算110歳以上</t>
    <rPh sb="0" eb="2">
      <t>ガッサン</t>
    </rPh>
    <rPh sb="5" eb="6">
      <t>サイ</t>
    </rPh>
    <rPh sb="6" eb="8">
      <t>イジョウ</t>
    </rPh>
    <phoneticPr fontId="3"/>
  </si>
  <si>
    <t>合算120歳以上</t>
    <rPh sb="0" eb="2">
      <t>ガッサン</t>
    </rPh>
    <rPh sb="5" eb="6">
      <t>サイ</t>
    </rPh>
    <rPh sb="6" eb="8">
      <t>イジョウ</t>
    </rPh>
    <phoneticPr fontId="3"/>
  </si>
  <si>
    <t>第12回全国社会人クラブバドミントン大会（個人戦）参加申込書　様式１</t>
    <rPh sb="0" eb="1">
      <t>ダイ</t>
    </rPh>
    <rPh sb="3" eb="4">
      <t>カイ</t>
    </rPh>
    <rPh sb="4" eb="6">
      <t>ゼンコク</t>
    </rPh>
    <rPh sb="6" eb="8">
      <t>シャカイ</t>
    </rPh>
    <rPh sb="8" eb="9">
      <t>ジン</t>
    </rPh>
    <rPh sb="18" eb="20">
      <t>タイカイ</t>
    </rPh>
    <rPh sb="21" eb="24">
      <t>コジンセン</t>
    </rPh>
    <rPh sb="25" eb="27">
      <t>サンカ</t>
    </rPh>
    <rPh sb="27" eb="30">
      <t>モウシコミショ</t>
    </rPh>
    <rPh sb="31" eb="33">
      <t>ヨウシキ</t>
    </rPh>
    <phoneticPr fontId="3"/>
  </si>
  <si>
    <t>第12回全国社会人クラブバドミントン大会（個人戦）参加申込書　様式２</t>
    <rPh sb="0" eb="1">
      <t>ダイ</t>
    </rPh>
    <rPh sb="3" eb="4">
      <t>カイ</t>
    </rPh>
    <rPh sb="4" eb="6">
      <t>ゼンコク</t>
    </rPh>
    <rPh sb="6" eb="8">
      <t>シャカイ</t>
    </rPh>
    <rPh sb="8" eb="9">
      <t>ジン</t>
    </rPh>
    <rPh sb="18" eb="20">
      <t>タイカイ</t>
    </rPh>
    <rPh sb="21" eb="24">
      <t>コジンセン</t>
    </rPh>
    <rPh sb="25" eb="27">
      <t>サンカ</t>
    </rPh>
    <rPh sb="27" eb="30">
      <t>モウシコミショ</t>
    </rPh>
    <rPh sb="31" eb="33">
      <t>ヨウシキ</t>
    </rPh>
    <phoneticPr fontId="3"/>
  </si>
  <si>
    <t>第12回全国社会人クラブバドミントン大会（個人戦）参加申込書　様式３</t>
    <rPh sb="0" eb="1">
      <t>ダイ</t>
    </rPh>
    <rPh sb="3" eb="4">
      <t>カイ</t>
    </rPh>
    <rPh sb="4" eb="6">
      <t>ゼンコク</t>
    </rPh>
    <rPh sb="6" eb="8">
      <t>シャカイ</t>
    </rPh>
    <rPh sb="8" eb="9">
      <t>ジン</t>
    </rPh>
    <rPh sb="18" eb="20">
      <t>タイカイ</t>
    </rPh>
    <rPh sb="21" eb="24">
      <t>コジンセン</t>
    </rPh>
    <rPh sb="25" eb="27">
      <t>サンカ</t>
    </rPh>
    <rPh sb="27" eb="30">
      <t>モウシコミショ</t>
    </rPh>
    <rPh sb="31" eb="33">
      <t>ヨウシキ</t>
    </rPh>
    <phoneticPr fontId="3"/>
  </si>
  <si>
    <t>第12回　全国社会人クラブバドミントン大会　（個人戦）参加申込書</t>
    <phoneticPr fontId="3"/>
  </si>
  <si>
    <t>※ 2019年4月1日現在</t>
    <rPh sb="6" eb="7">
      <t>ネン</t>
    </rPh>
    <rPh sb="7" eb="8">
      <t>ヘイネン</t>
    </rPh>
    <rPh sb="8" eb="9">
      <t>ガツ</t>
    </rPh>
    <rPh sb="10" eb="11">
      <t>ニチ</t>
    </rPh>
    <rPh sb="11" eb="13">
      <t>ゲンザイ</t>
    </rPh>
    <phoneticPr fontId="3"/>
  </si>
  <si>
    <t>７５ＭＳ</t>
    <phoneticPr fontId="3"/>
  </si>
  <si>
    <t>７５歳以上男子単</t>
    <rPh sb="2" eb="3">
      <t>サイ</t>
    </rPh>
    <rPh sb="3" eb="5">
      <t>イジョウ</t>
    </rPh>
    <phoneticPr fontId="3"/>
  </si>
  <si>
    <t>７５ＭＤ</t>
    <phoneticPr fontId="3"/>
  </si>
  <si>
    <t>７５歳以上男子</t>
    <rPh sb="2" eb="3">
      <t>サイ</t>
    </rPh>
    <rPh sb="3" eb="5">
      <t>イジョウ</t>
    </rPh>
    <rPh sb="5" eb="7">
      <t>ダンシ</t>
    </rPh>
    <phoneticPr fontId="3"/>
  </si>
  <si>
    <t>75歳以上男子</t>
    <rPh sb="2" eb="3">
      <t>サイ</t>
    </rPh>
    <phoneticPr fontId="3"/>
  </si>
  <si>
    <t>55歳以上女子</t>
    <rPh sb="2" eb="3">
      <t>サイ</t>
    </rPh>
    <phoneticPr fontId="3"/>
  </si>
  <si>
    <t>５５ＷＤ</t>
    <phoneticPr fontId="3"/>
  </si>
  <si>
    <t>５５歳以上女子</t>
    <rPh sb="2" eb="3">
      <t>サイ</t>
    </rPh>
    <rPh sb="3" eb="5">
      <t>イジョウ</t>
    </rPh>
    <phoneticPr fontId="3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</si>
  <si>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</si>
  <si>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チーム名</t>
    <rPh sb="3" eb="4">
      <t>メイ</t>
    </rPh>
    <phoneticPr fontId="3"/>
  </si>
  <si>
    <t>登録番号
(8ｹﾀ)</t>
    <rPh sb="0" eb="2">
      <t>トウロク</t>
    </rPh>
    <rPh sb="2" eb="4">
      <t>バンゴウ</t>
    </rPh>
    <phoneticPr fontId="3"/>
  </si>
  <si>
    <r>
      <rPr>
        <sz val="6"/>
        <rFont val="ＭＳ 明朝"/>
        <family val="1"/>
        <charset val="128"/>
      </rPr>
      <t>審判資格</t>
    </r>
    <r>
      <rPr>
        <sz val="11"/>
        <rFont val="ＭＳ 明朝"/>
        <family val="1"/>
        <charset val="128"/>
      </rPr>
      <t xml:space="preserve">
級</t>
    </r>
    <rPh sb="0" eb="4">
      <t>シンパンシカク</t>
    </rPh>
    <rPh sb="5" eb="6">
      <t>キュウ</t>
    </rPh>
    <phoneticPr fontId="3"/>
  </si>
  <si>
    <t>例：1989/1/1</t>
    <rPh sb="0" eb="1">
      <t>レイ</t>
    </rPh>
    <phoneticPr fontId="3"/>
  </si>
  <si>
    <t>満年齢確定日</t>
    <rPh sb="0" eb="3">
      <t>マンネンレイ</t>
    </rPh>
    <rPh sb="3" eb="5">
      <t>カクテイ</t>
    </rPh>
    <rPh sb="5" eb="6">
      <t>ビ</t>
    </rPh>
    <phoneticPr fontId="3"/>
  </si>
  <si>
    <t>種目</t>
    <rPh sb="0" eb="1">
      <t>タネ</t>
    </rPh>
    <rPh sb="1" eb="2">
      <t>メ</t>
    </rPh>
    <phoneticPr fontId="3"/>
  </si>
  <si>
    <t>性</t>
    <rPh sb="0" eb="1">
      <t>セイ</t>
    </rPh>
    <phoneticPr fontId="3"/>
  </si>
  <si>
    <t>１３０ＭＩＸ</t>
    <phoneticPr fontId="3"/>
  </si>
  <si>
    <t>合算１３０歳以上混合複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</si>
</sst>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1" formatCode="_ * #,##0_ ;_ * \-#,##0_ ;_ * &quot;-&quot;_ ;_ @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3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明朝"/>
      <family val="1"/>
      <charset val="128"/>
    </font>
    <font>
      <b/>
      <sz val="10"/>
      <color rgb="FFFF0000"/>
      <name val="ＭＳ Ｐゴシック"/>
      <family val="3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679555650502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>
      <alignment vertical="center"/>
    </xf>
    <xf numFmtId="0" fontId="2" fillId="0" borderId="24" xfId="0" applyFont="1" applyBorder="1">
      <alignment vertical="center"/>
    </xf>
    <xf numFmtId="0" fontId="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41" fontId="10" fillId="0" borderId="0" xfId="0" applyNumberFormat="1" applyFont="1" applyAlignment="1">
      <alignment horizontal="center" vertical="center"/>
    </xf>
    <xf numFmtId="41" fontId="10" fillId="0" borderId="0" xfId="0" applyNumberFormat="1" applyFont="1">
      <alignment vertical="center"/>
    </xf>
    <xf numFmtId="0" fontId="10" fillId="0" borderId="0" xfId="0" applyFont="1">
      <alignment vertical="center"/>
    </xf>
    <xf numFmtId="3" fontId="1" fillId="0" borderId="0" xfId="0" applyNumberFormat="1" applyFont="1" applyAlignment="1">
      <alignment horizontal="center" vertical="center"/>
    </xf>
    <xf numFmtId="41" fontId="1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right" vertical="center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0" borderId="26" xfId="0" applyFont="1" applyBorder="1" applyAlignment="1">
      <alignment horizontal="center" vertical="center"/>
    </xf>
    <xf numFmtId="3" fontId="10" fillId="0" borderId="27" xfId="1" applyNumberFormat="1" applyFont="1" applyBorder="1" applyAlignment="1">
      <alignment horizontal="center" vertical="center"/>
    </xf>
    <xf numFmtId="41" fontId="10" fillId="0" borderId="28" xfId="0" applyNumberFormat="1" applyFont="1" applyBorder="1">
      <alignment vertical="center"/>
    </xf>
    <xf numFmtId="41" fontId="10" fillId="0" borderId="24" xfId="0" applyNumberFormat="1" applyFont="1" applyBorder="1" applyAlignment="1">
      <alignment horizontal="center" vertical="center"/>
    </xf>
    <xf numFmtId="41" fontId="10" fillId="0" borderId="28" xfId="0" applyNumberFormat="1" applyFont="1" applyBorder="1" applyAlignment="1">
      <alignment horizontal="center" vertical="center"/>
    </xf>
    <xf numFmtId="0" fontId="10" fillId="0" borderId="26" xfId="0" applyFont="1" applyBorder="1" applyProtection="1">
      <alignment vertical="center"/>
      <protection locked="0"/>
    </xf>
    <xf numFmtId="0" fontId="10" fillId="0" borderId="27" xfId="0" applyFont="1" applyBorder="1">
      <alignment vertical="center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41" fontId="10" fillId="0" borderId="24" xfId="0" applyNumberFormat="1" applyFont="1" applyBorder="1">
      <alignment vertical="center"/>
    </xf>
    <xf numFmtId="0" fontId="10" fillId="0" borderId="30" xfId="0" applyFont="1" applyBorder="1" applyProtection="1">
      <alignment vertical="center"/>
      <protection locked="0"/>
    </xf>
    <xf numFmtId="0" fontId="10" fillId="0" borderId="29" xfId="0" applyFont="1" applyBorder="1">
      <alignment vertical="center"/>
    </xf>
    <xf numFmtId="0" fontId="10" fillId="0" borderId="30" xfId="0" applyFont="1" applyBorder="1" applyAlignment="1">
      <alignment horizontal="right" vertical="center"/>
    </xf>
    <xf numFmtId="0" fontId="10" fillId="0" borderId="30" xfId="0" applyFont="1" applyBorder="1" applyAlignment="1">
      <alignment horizontal="center" vertical="center"/>
    </xf>
    <xf numFmtId="3" fontId="10" fillId="0" borderId="29" xfId="0" applyNumberFormat="1" applyFont="1" applyBorder="1" applyAlignment="1">
      <alignment horizontal="center" vertical="center"/>
    </xf>
    <xf numFmtId="41" fontId="10" fillId="0" borderId="31" xfId="0" applyNumberFormat="1" applyFont="1" applyBorder="1" applyAlignment="1">
      <alignment horizontal="center" vertical="center"/>
    </xf>
    <xf numFmtId="41" fontId="10" fillId="0" borderId="31" xfId="0" applyNumberFormat="1" applyFont="1" applyBorder="1">
      <alignment vertical="center"/>
    </xf>
    <xf numFmtId="0" fontId="10" fillId="0" borderId="32" xfId="0" applyFont="1" applyBorder="1" applyProtection="1">
      <alignment vertical="center"/>
      <protection locked="0"/>
    </xf>
    <xf numFmtId="0" fontId="10" fillId="0" borderId="33" xfId="0" applyFont="1" applyBorder="1">
      <alignment vertical="center"/>
    </xf>
    <xf numFmtId="0" fontId="10" fillId="0" borderId="34" xfId="0" applyFont="1" applyBorder="1" applyAlignment="1">
      <alignment horizontal="right" vertical="center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0" borderId="34" xfId="0" applyFont="1" applyBorder="1" applyAlignment="1">
      <alignment horizontal="center" vertical="center"/>
    </xf>
    <xf numFmtId="41" fontId="10" fillId="0" borderId="6" xfId="0" applyNumberFormat="1" applyFont="1" applyBorder="1">
      <alignment vertical="center"/>
    </xf>
    <xf numFmtId="41" fontId="10" fillId="0" borderId="0" xfId="0" applyNumberFormat="1" applyFont="1" applyBorder="1" applyAlignment="1">
      <alignment horizontal="center" vertical="center"/>
    </xf>
    <xf numFmtId="41" fontId="10" fillId="0" borderId="6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Protection="1">
      <alignment vertical="center"/>
      <protection locked="0"/>
    </xf>
    <xf numFmtId="3" fontId="10" fillId="0" borderId="37" xfId="0" applyNumberFormat="1" applyFont="1" applyBorder="1" applyAlignment="1">
      <alignment horizontal="center" vertical="center"/>
    </xf>
    <xf numFmtId="41" fontId="10" fillId="0" borderId="13" xfId="0" applyNumberFormat="1" applyFont="1" applyBorder="1">
      <alignment vertical="center"/>
    </xf>
    <xf numFmtId="0" fontId="10" fillId="0" borderId="34" xfId="0" applyFont="1" applyBorder="1" applyProtection="1">
      <alignment vertical="center"/>
      <protection locked="0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Border="1" applyAlignment="1">
      <alignment horizontal="right" vertical="center"/>
    </xf>
    <xf numFmtId="0" fontId="10" fillId="0" borderId="38" xfId="0" applyFont="1" applyBorder="1">
      <alignment vertical="center"/>
    </xf>
    <xf numFmtId="0" fontId="10" fillId="0" borderId="36" xfId="0" applyFont="1" applyBorder="1" applyAlignment="1">
      <alignment horizontal="right" vertical="center"/>
    </xf>
    <xf numFmtId="0" fontId="10" fillId="2" borderId="38" xfId="0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>
      <alignment horizontal="center" vertical="center"/>
    </xf>
    <xf numFmtId="3" fontId="10" fillId="0" borderId="38" xfId="1" applyNumberFormat="1" applyFont="1" applyBorder="1" applyAlignment="1">
      <alignment horizontal="center" vertical="center"/>
    </xf>
    <xf numFmtId="41" fontId="10" fillId="0" borderId="39" xfId="0" applyNumberFormat="1" applyFont="1" applyBorder="1">
      <alignment vertical="center"/>
    </xf>
    <xf numFmtId="41" fontId="10" fillId="0" borderId="39" xfId="0" applyNumberFormat="1" applyFont="1" applyBorder="1" applyAlignment="1">
      <alignment horizontal="center" vertical="center"/>
    </xf>
    <xf numFmtId="3" fontId="10" fillId="0" borderId="27" xfId="0" applyNumberFormat="1" applyFont="1" applyBorder="1" applyAlignment="1">
      <alignment horizontal="center" vertical="center"/>
    </xf>
    <xf numFmtId="3" fontId="10" fillId="0" borderId="38" xfId="0" applyNumberFormat="1" applyFont="1" applyBorder="1" applyAlignment="1">
      <alignment horizontal="center" vertical="center"/>
    </xf>
    <xf numFmtId="41" fontId="1" fillId="0" borderId="13" xfId="0" applyNumberFormat="1" applyFont="1" applyBorder="1">
      <alignment vertical="center"/>
    </xf>
    <xf numFmtId="0" fontId="1" fillId="0" borderId="13" xfId="0" applyFont="1" applyBorder="1">
      <alignment vertical="center"/>
    </xf>
    <xf numFmtId="0" fontId="1" fillId="0" borderId="13" xfId="0" applyFont="1" applyBorder="1" applyAlignment="1">
      <alignment horizontal="center" vertical="center"/>
    </xf>
    <xf numFmtId="41" fontId="13" fillId="0" borderId="0" xfId="0" applyNumberFormat="1" applyFont="1" applyBorder="1" applyAlignment="1">
      <alignment horizontal="left" vertical="center" shrinkToFit="1"/>
    </xf>
    <xf numFmtId="41" fontId="14" fillId="0" borderId="0" xfId="0" applyNumberFormat="1" applyFont="1" applyBorder="1" applyAlignment="1">
      <alignment horizontal="left" vertical="center" shrinkToFit="1"/>
    </xf>
    <xf numFmtId="0" fontId="10" fillId="0" borderId="40" xfId="0" applyFont="1" applyBorder="1">
      <alignment vertical="center"/>
    </xf>
    <xf numFmtId="49" fontId="15" fillId="0" borderId="42" xfId="0" applyNumberFormat="1" applyFont="1" applyFill="1" applyBorder="1" applyAlignment="1">
      <alignment horizontal="center" vertical="center"/>
    </xf>
    <xf numFmtId="49" fontId="15" fillId="0" borderId="43" xfId="0" applyNumberFormat="1" applyFont="1" applyFill="1" applyBorder="1" applyAlignment="1">
      <alignment horizontal="center" vertical="center"/>
    </xf>
    <xf numFmtId="49" fontId="15" fillId="0" borderId="44" xfId="0" applyNumberFormat="1" applyFont="1" applyFill="1" applyBorder="1" applyAlignment="1">
      <alignment horizontal="center" vertical="center"/>
    </xf>
    <xf numFmtId="49" fontId="15" fillId="0" borderId="45" xfId="0" applyNumberFormat="1" applyFont="1" applyFill="1" applyBorder="1" applyAlignment="1">
      <alignment horizontal="center" vertical="center"/>
    </xf>
    <xf numFmtId="49" fontId="15" fillId="0" borderId="46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5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4" fontId="2" fillId="0" borderId="14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3" xfId="0" applyFont="1" applyBorder="1" applyAlignment="1">
      <alignment horizontal="center" vertical="center"/>
    </xf>
    <xf numFmtId="14" fontId="2" fillId="0" borderId="0" xfId="0" applyNumberFormat="1" applyFont="1">
      <alignment vertical="center"/>
    </xf>
    <xf numFmtId="14" fontId="2" fillId="0" borderId="12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49" fontId="15" fillId="0" borderId="8" xfId="0" applyNumberFormat="1" applyFont="1" applyFill="1" applyBorder="1" applyAlignment="1">
      <alignment horizontal="center" vertical="center" shrinkToFit="1"/>
    </xf>
    <xf numFmtId="49" fontId="15" fillId="0" borderId="9" xfId="0" applyNumberFormat="1" applyFont="1" applyFill="1" applyBorder="1" applyAlignment="1">
      <alignment horizontal="center" vertical="center" shrinkToFit="1"/>
    </xf>
    <xf numFmtId="49" fontId="15" fillId="0" borderId="10" xfId="0" applyNumberFormat="1" applyFont="1" applyFill="1" applyBorder="1" applyAlignment="1">
      <alignment horizontal="center" vertical="center" shrinkToFit="1"/>
    </xf>
    <xf numFmtId="49" fontId="15" fillId="0" borderId="11" xfId="0" applyNumberFormat="1" applyFont="1" applyFill="1" applyBorder="1" applyAlignment="1">
      <alignment horizontal="center" vertical="center" shrinkToFit="1"/>
    </xf>
    <xf numFmtId="49" fontId="15" fillId="0" borderId="12" xfId="0" applyNumberFormat="1" applyFont="1" applyFill="1" applyBorder="1" applyAlignment="1">
      <alignment horizontal="center" vertical="center" shrinkToFit="1"/>
    </xf>
    <xf numFmtId="49" fontId="15" fillId="0" borderId="41" xfId="0" applyNumberFormat="1" applyFont="1" applyFill="1" applyBorder="1" applyAlignment="1">
      <alignment horizontal="center" vertical="center"/>
    </xf>
    <xf numFmtId="49" fontId="15" fillId="0" borderId="47" xfId="0" applyNumberFormat="1" applyFont="1" applyFill="1" applyBorder="1" applyAlignment="1">
      <alignment horizontal="center" vertical="center"/>
    </xf>
    <xf numFmtId="49" fontId="15" fillId="0" borderId="4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7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5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1" fontId="16" fillId="0" borderId="0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3" fontId="10" fillId="0" borderId="52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3" fontId="10" fillId="0" borderId="53" xfId="0" applyNumberFormat="1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="75" zoomScaleNormal="75" workbookViewId="0">
      <selection sqref="A1:K1"/>
    </sheetView>
  </sheetViews>
  <sheetFormatPr defaultRowHeight="20.100000000000001" customHeight="1" x14ac:dyDescent="0.15"/>
  <cols>
    <col min="1" max="1" width="3.375" style="1" customWidth="1"/>
    <col min="2" max="2" width="6.625" style="1" customWidth="1"/>
    <col min="3" max="3" width="3.625" style="2" customWidth="1"/>
    <col min="4" max="4" width="13.625" style="1" customWidth="1"/>
    <col min="5" max="6" width="15.625" style="1" customWidth="1"/>
    <col min="7" max="7" width="11.625" style="1" customWidth="1"/>
    <col min="8" max="8" width="4.625" style="2" customWidth="1"/>
    <col min="9" max="9" width="3.625" style="1" customWidth="1"/>
    <col min="10" max="10" width="9.625" style="1" customWidth="1"/>
    <col min="11" max="11" width="5.625" style="1" customWidth="1"/>
    <col min="12" max="14" width="9" style="1"/>
    <col min="15" max="15" width="10" style="1" bestFit="1" customWidth="1"/>
    <col min="16" max="16384" width="9" style="1"/>
  </cols>
  <sheetData>
    <row r="1" spans="1:15" ht="20.100000000000001" customHeight="1" x14ac:dyDescent="0.15">
      <c r="A1" s="151" t="s">
        <v>144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3"/>
    </row>
    <row r="2" spans="1:15" ht="20.100000000000001" customHeight="1" thickBot="1" x14ac:dyDescent="0.2">
      <c r="D2" s="1" t="s">
        <v>81</v>
      </c>
      <c r="M2" s="1" t="s">
        <v>162</v>
      </c>
      <c r="O2" s="133">
        <v>43556</v>
      </c>
    </row>
    <row r="3" spans="1:15" ht="20.100000000000001" customHeight="1" thickBot="1" x14ac:dyDescent="0.2">
      <c r="A3" s="1" t="s">
        <v>20</v>
      </c>
      <c r="J3" s="152" t="s">
        <v>159</v>
      </c>
      <c r="K3" s="154" t="s">
        <v>160</v>
      </c>
    </row>
    <row r="4" spans="1:15" s="2" customFormat="1" ht="20.100000000000001" customHeight="1" thickBot="1" x14ac:dyDescent="0.2">
      <c r="A4" s="8" t="s">
        <v>12</v>
      </c>
      <c r="B4" s="130" t="s">
        <v>163</v>
      </c>
      <c r="C4" s="130" t="s">
        <v>164</v>
      </c>
      <c r="D4" s="12" t="s">
        <v>9</v>
      </c>
      <c r="E4" s="12" t="s">
        <v>1</v>
      </c>
      <c r="F4" s="12" t="s">
        <v>158</v>
      </c>
      <c r="G4" s="108" t="s">
        <v>157</v>
      </c>
      <c r="H4" s="12" t="s">
        <v>80</v>
      </c>
      <c r="I4" s="111" t="s">
        <v>13</v>
      </c>
      <c r="J4" s="153"/>
      <c r="K4" s="155"/>
      <c r="M4" s="2" t="s">
        <v>37</v>
      </c>
    </row>
    <row r="5" spans="1:15" ht="32.1" customHeight="1" x14ac:dyDescent="0.15">
      <c r="A5" s="24">
        <v>1</v>
      </c>
      <c r="B5" s="27"/>
      <c r="C5" s="25"/>
      <c r="D5" s="119"/>
      <c r="E5" s="119"/>
      <c r="F5" s="119"/>
      <c r="G5" s="129"/>
      <c r="H5" s="135" t="str">
        <f>IF(G5="","",DATEDIF(G5,$O$2,"Y"))</f>
        <v/>
      </c>
      <c r="I5" s="14"/>
      <c r="J5" s="112"/>
      <c r="K5" s="148"/>
      <c r="M5" s="33" t="s">
        <v>21</v>
      </c>
      <c r="N5" t="s">
        <v>22</v>
      </c>
    </row>
    <row r="6" spans="1:15" ht="32.1" customHeight="1" x14ac:dyDescent="0.15">
      <c r="A6" s="9">
        <v>2</v>
      </c>
      <c r="B6" s="28"/>
      <c r="C6" s="109"/>
      <c r="D6" s="120"/>
      <c r="E6" s="120"/>
      <c r="F6" s="120"/>
      <c r="G6" s="102"/>
      <c r="H6" s="136" t="str">
        <f t="shared" ref="H6:H20" si="0">IF(G6="","",DATEDIF(G6,$O$2,"Y"))</f>
        <v/>
      </c>
      <c r="I6" s="21"/>
      <c r="J6" s="113"/>
      <c r="K6" s="149"/>
      <c r="M6" s="33" t="s">
        <v>23</v>
      </c>
      <c r="N6" t="s">
        <v>24</v>
      </c>
    </row>
    <row r="7" spans="1:15" ht="32.1" customHeight="1" x14ac:dyDescent="0.15">
      <c r="A7" s="22">
        <v>3</v>
      </c>
      <c r="B7" s="28"/>
      <c r="C7" s="109"/>
      <c r="D7" s="121"/>
      <c r="E7" s="121"/>
      <c r="F7" s="121"/>
      <c r="G7" s="21"/>
      <c r="H7" s="136" t="str">
        <f t="shared" si="0"/>
        <v/>
      </c>
      <c r="I7" s="20"/>
      <c r="J7" s="114"/>
      <c r="K7" s="150"/>
      <c r="M7" s="33" t="s">
        <v>70</v>
      </c>
      <c r="N7" t="s">
        <v>71</v>
      </c>
    </row>
    <row r="8" spans="1:15" ht="32.1" customHeight="1" x14ac:dyDescent="0.15">
      <c r="A8" s="10">
        <v>4</v>
      </c>
      <c r="B8" s="28"/>
      <c r="C8" s="109"/>
      <c r="D8" s="122"/>
      <c r="E8" s="122"/>
      <c r="F8" s="122"/>
      <c r="G8" s="103"/>
      <c r="H8" s="136" t="str">
        <f t="shared" si="0"/>
        <v/>
      </c>
      <c r="I8" s="20"/>
      <c r="J8" s="115"/>
      <c r="K8" s="100"/>
      <c r="M8" s="33" t="s">
        <v>25</v>
      </c>
      <c r="N8" t="s">
        <v>26</v>
      </c>
    </row>
    <row r="9" spans="1:15" ht="32.1" customHeight="1" x14ac:dyDescent="0.15">
      <c r="A9" s="22">
        <v>5</v>
      </c>
      <c r="B9" s="28"/>
      <c r="C9" s="109"/>
      <c r="D9" s="123"/>
      <c r="E9" s="123"/>
      <c r="F9" s="123"/>
      <c r="G9" s="118"/>
      <c r="H9" s="136" t="str">
        <f t="shared" si="0"/>
        <v/>
      </c>
      <c r="I9" s="19"/>
      <c r="J9" s="116"/>
      <c r="K9" s="97"/>
      <c r="M9" s="33" t="s">
        <v>27</v>
      </c>
      <c r="N9" t="s">
        <v>28</v>
      </c>
    </row>
    <row r="10" spans="1:15" ht="32.1" customHeight="1" x14ac:dyDescent="0.15">
      <c r="A10" s="10">
        <v>6</v>
      </c>
      <c r="B10" s="28"/>
      <c r="C10" s="109"/>
      <c r="D10" s="120"/>
      <c r="E10" s="120"/>
      <c r="F10" s="120"/>
      <c r="G10" s="102"/>
      <c r="H10" s="136" t="str">
        <f t="shared" si="0"/>
        <v/>
      </c>
      <c r="I10" s="23"/>
      <c r="J10" s="113"/>
      <c r="K10" s="149"/>
      <c r="M10" s="33" t="s">
        <v>29</v>
      </c>
      <c r="N10" t="s">
        <v>30</v>
      </c>
    </row>
    <row r="11" spans="1:15" ht="32.1" customHeight="1" x14ac:dyDescent="0.15">
      <c r="A11" s="22">
        <v>7</v>
      </c>
      <c r="B11" s="28"/>
      <c r="C11" s="109"/>
      <c r="D11" s="121"/>
      <c r="E11" s="121"/>
      <c r="F11" s="121"/>
      <c r="G11" s="21"/>
      <c r="H11" s="136" t="str">
        <f t="shared" si="0"/>
        <v/>
      </c>
      <c r="I11" s="20"/>
      <c r="J11" s="114"/>
      <c r="K11" s="150"/>
      <c r="M11" s="33" t="s">
        <v>31</v>
      </c>
      <c r="N11" t="s">
        <v>32</v>
      </c>
    </row>
    <row r="12" spans="1:15" ht="32.1" customHeight="1" x14ac:dyDescent="0.15">
      <c r="A12" s="10">
        <v>8</v>
      </c>
      <c r="B12" s="28"/>
      <c r="C12" s="109"/>
      <c r="D12" s="121"/>
      <c r="E12" s="121"/>
      <c r="F12" s="121"/>
      <c r="G12" s="21"/>
      <c r="H12" s="136" t="str">
        <f t="shared" si="0"/>
        <v/>
      </c>
      <c r="I12" s="23"/>
      <c r="J12" s="114"/>
      <c r="K12" s="150"/>
      <c r="M12" s="33" t="s">
        <v>33</v>
      </c>
      <c r="N12" t="s">
        <v>34</v>
      </c>
    </row>
    <row r="13" spans="1:15" s="29" customFormat="1" ht="32.1" customHeight="1" x14ac:dyDescent="0.15">
      <c r="A13" s="22">
        <v>9</v>
      </c>
      <c r="B13" s="28"/>
      <c r="C13" s="109"/>
      <c r="D13" s="120"/>
      <c r="E13" s="120"/>
      <c r="F13" s="120"/>
      <c r="G13" s="102"/>
      <c r="H13" s="136" t="str">
        <f t="shared" si="0"/>
        <v/>
      </c>
      <c r="I13" s="21"/>
      <c r="J13" s="113"/>
      <c r="K13" s="149"/>
      <c r="M13" s="33" t="s">
        <v>35</v>
      </c>
      <c r="N13" t="s">
        <v>36</v>
      </c>
    </row>
    <row r="14" spans="1:15" ht="32.1" customHeight="1" x14ac:dyDescent="0.15">
      <c r="A14" s="10">
        <v>10</v>
      </c>
      <c r="B14" s="28"/>
      <c r="C14" s="109"/>
      <c r="D14" s="121"/>
      <c r="E14" s="121"/>
      <c r="F14" s="121"/>
      <c r="G14" s="21"/>
      <c r="H14" s="136" t="str">
        <f t="shared" si="0"/>
        <v/>
      </c>
      <c r="I14" s="20"/>
      <c r="J14" s="114"/>
      <c r="K14" s="150"/>
      <c r="M14" s="33" t="s">
        <v>86</v>
      </c>
      <c r="N14" t="s">
        <v>87</v>
      </c>
    </row>
    <row r="15" spans="1:15" ht="32.1" customHeight="1" x14ac:dyDescent="0.15">
      <c r="A15" s="22">
        <v>11</v>
      </c>
      <c r="B15" s="28"/>
      <c r="C15" s="109"/>
      <c r="D15" s="122"/>
      <c r="E15" s="122"/>
      <c r="F15" s="122"/>
      <c r="G15" s="103"/>
      <c r="H15" s="136" t="str">
        <f t="shared" si="0"/>
        <v/>
      </c>
      <c r="I15" s="20"/>
      <c r="J15" s="115"/>
      <c r="K15" s="100"/>
      <c r="M15" s="33" t="s">
        <v>149</v>
      </c>
      <c r="N15" t="s">
        <v>150</v>
      </c>
    </row>
    <row r="16" spans="1:15" ht="32.1" customHeight="1" x14ac:dyDescent="0.15">
      <c r="A16" s="10">
        <v>12</v>
      </c>
      <c r="B16" s="28"/>
      <c r="C16" s="109"/>
      <c r="D16" s="123"/>
      <c r="E16" s="123"/>
      <c r="F16" s="123"/>
      <c r="G16" s="118"/>
      <c r="H16" s="136" t="str">
        <f t="shared" si="0"/>
        <v/>
      </c>
      <c r="I16" s="19"/>
      <c r="J16" s="116"/>
      <c r="K16" s="97"/>
      <c r="M16" s="33"/>
      <c r="N16"/>
    </row>
    <row r="17" spans="1:14" ht="32.1" customHeight="1" x14ac:dyDescent="0.15">
      <c r="A17" s="22">
        <v>13</v>
      </c>
      <c r="B17" s="28"/>
      <c r="C17" s="109"/>
      <c r="D17" s="120"/>
      <c r="E17" s="120"/>
      <c r="F17" s="120"/>
      <c r="G17" s="102"/>
      <c r="H17" s="136" t="str">
        <f t="shared" si="0"/>
        <v/>
      </c>
      <c r="I17" s="23"/>
      <c r="J17" s="113"/>
      <c r="K17" s="149"/>
      <c r="M17" s="33" t="s">
        <v>38</v>
      </c>
      <c r="N17" t="s">
        <v>39</v>
      </c>
    </row>
    <row r="18" spans="1:14" ht="32.1" customHeight="1" x14ac:dyDescent="0.15">
      <c r="A18" s="10">
        <v>14</v>
      </c>
      <c r="B18" s="28"/>
      <c r="C18" s="109"/>
      <c r="D18" s="121"/>
      <c r="E18" s="121"/>
      <c r="F18" s="121"/>
      <c r="G18" s="21"/>
      <c r="H18" s="136" t="str">
        <f t="shared" si="0"/>
        <v/>
      </c>
      <c r="I18" s="20"/>
      <c r="J18" s="114"/>
      <c r="K18" s="150"/>
      <c r="M18" s="33" t="s">
        <v>82</v>
      </c>
      <c r="N18" t="s">
        <v>84</v>
      </c>
    </row>
    <row r="19" spans="1:14" ht="32.1" customHeight="1" x14ac:dyDescent="0.15">
      <c r="A19" s="22">
        <v>15</v>
      </c>
      <c r="B19" s="28"/>
      <c r="C19" s="109"/>
      <c r="D19" s="121"/>
      <c r="E19" s="121"/>
      <c r="F19" s="121"/>
      <c r="G19" s="21"/>
      <c r="H19" s="136" t="str">
        <f t="shared" si="0"/>
        <v/>
      </c>
      <c r="I19" s="23"/>
      <c r="J19" s="114"/>
      <c r="K19" s="150"/>
      <c r="M19" s="33" t="s">
        <v>83</v>
      </c>
      <c r="N19" t="s">
        <v>85</v>
      </c>
    </row>
    <row r="20" spans="1:14" ht="32.1" customHeight="1" thickBot="1" x14ac:dyDescent="0.2">
      <c r="A20" s="6">
        <v>16</v>
      </c>
      <c r="B20" s="107"/>
      <c r="C20" s="110"/>
      <c r="D20" s="124"/>
      <c r="E20" s="124"/>
      <c r="F20" s="124"/>
      <c r="G20" s="134"/>
      <c r="H20" s="137" t="str">
        <f t="shared" si="0"/>
        <v/>
      </c>
      <c r="I20" s="26"/>
      <c r="J20" s="117"/>
      <c r="K20" s="101"/>
      <c r="M20" s="33"/>
      <c r="N20"/>
    </row>
    <row r="21" spans="1:14" s="29" customFormat="1" ht="21" customHeight="1" x14ac:dyDescent="0.15">
      <c r="B21" s="30"/>
      <c r="C21" s="32"/>
      <c r="G21" s="31" t="s">
        <v>161</v>
      </c>
      <c r="H21" s="131"/>
      <c r="I21" s="32" t="s">
        <v>10</v>
      </c>
    </row>
    <row r="22" spans="1:14" ht="13.5" customHeight="1" x14ac:dyDescent="0.15">
      <c r="B22" s="1" t="s">
        <v>2</v>
      </c>
      <c r="G22" s="1" t="s">
        <v>148</v>
      </c>
    </row>
    <row r="23" spans="1:14" ht="27" customHeight="1" x14ac:dyDescent="0.15">
      <c r="C23" s="2" t="s">
        <v>3</v>
      </c>
      <c r="D23" s="1" t="s">
        <v>18</v>
      </c>
    </row>
    <row r="24" spans="1:14" ht="27" customHeight="1" x14ac:dyDescent="0.15">
      <c r="D24" s="13" t="s">
        <v>0</v>
      </c>
      <c r="E24" s="13"/>
      <c r="F24" s="13"/>
      <c r="G24" s="15" t="s">
        <v>14</v>
      </c>
      <c r="H24" s="132"/>
      <c r="I24" s="13"/>
      <c r="J24" s="16"/>
      <c r="K24" s="16"/>
    </row>
    <row r="25" spans="1:14" ht="27" customHeight="1" x14ac:dyDescent="0.15">
      <c r="D25" s="13" t="s">
        <v>4</v>
      </c>
      <c r="E25" s="13"/>
      <c r="F25" s="13"/>
      <c r="G25" s="13"/>
      <c r="H25" s="132"/>
      <c r="I25" s="13"/>
      <c r="J25" s="13"/>
      <c r="K25" s="13"/>
    </row>
    <row r="26" spans="1:14" ht="27" customHeight="1" x14ac:dyDescent="0.15">
      <c r="D26" s="13" t="s">
        <v>5</v>
      </c>
      <c r="E26" s="13"/>
      <c r="F26" s="13"/>
      <c r="G26" s="13"/>
      <c r="H26" s="132"/>
      <c r="I26" s="13"/>
      <c r="J26" s="13"/>
      <c r="K26" s="13"/>
    </row>
    <row r="27" spans="1:14" ht="20.100000000000001" customHeight="1" x14ac:dyDescent="0.15">
      <c r="D27" s="5"/>
      <c r="E27" s="5"/>
      <c r="F27" s="5"/>
      <c r="G27" s="5"/>
      <c r="H27" s="104"/>
      <c r="I27" s="5"/>
      <c r="J27" s="5"/>
      <c r="K27" s="5"/>
    </row>
    <row r="28" spans="1:14" ht="20.100000000000001" customHeight="1" x14ac:dyDescent="0.15">
      <c r="B28" s="1" t="s">
        <v>6</v>
      </c>
    </row>
    <row r="29" spans="1:14" ht="20.100000000000001" customHeight="1" x14ac:dyDescent="0.15">
      <c r="B29" s="1" t="s">
        <v>90</v>
      </c>
    </row>
  </sheetData>
  <mergeCells count="3">
    <mergeCell ref="A1:K1"/>
    <mergeCell ref="J3:J4"/>
    <mergeCell ref="K3:K4"/>
  </mergeCells>
  <phoneticPr fontId="3"/>
  <dataValidations count="2">
    <dataValidation type="list" allowBlank="1" showInputMessage="1" showErrorMessage="1" sqref="C5:C20" xr:uid="{BBC1B827-F476-4076-BB2B-4F744DD39C77}">
      <formula1>"男,女"</formula1>
    </dataValidation>
    <dataValidation type="list" allowBlank="1" showInputMessage="1" showErrorMessage="1" sqref="B5:B20" xr:uid="{02927762-E1E7-489B-89D5-5A83EE680A6E}">
      <formula1>"ＭＳ,30MS,35MS,40MS,45MS,50MS,55MS,60MS,65MS,70MS,75MS,ＷＳ,30WS,35WS"</formula1>
    </dataValidation>
  </dataValidations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zoomScale="75" zoomScaleNormal="75" workbookViewId="0">
      <selection sqref="A1:K1"/>
    </sheetView>
  </sheetViews>
  <sheetFormatPr defaultRowHeight="20.100000000000001" customHeight="1" x14ac:dyDescent="0.15"/>
  <cols>
    <col min="1" max="1" width="3.375" style="1" customWidth="1"/>
    <col min="2" max="2" width="6.625" style="1" customWidth="1"/>
    <col min="3" max="3" width="3.625" style="2" customWidth="1"/>
    <col min="4" max="4" width="13.625" style="1" customWidth="1"/>
    <col min="5" max="6" width="15.625" style="1" customWidth="1"/>
    <col min="7" max="7" width="11.625" style="1" customWidth="1"/>
    <col min="8" max="8" width="4.625" style="2" customWidth="1"/>
    <col min="9" max="9" width="3.625" style="1" customWidth="1"/>
    <col min="10" max="10" width="9.625" style="1" customWidth="1"/>
    <col min="11" max="11" width="5.625" style="1" customWidth="1"/>
    <col min="12" max="14" width="9" style="1"/>
    <col min="15" max="15" width="10" style="1" bestFit="1" customWidth="1"/>
    <col min="16" max="16384" width="9" style="1"/>
  </cols>
  <sheetData>
    <row r="1" spans="1:15" ht="20.100000000000001" customHeight="1" x14ac:dyDescent="0.15">
      <c r="A1" s="151" t="s">
        <v>145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3"/>
    </row>
    <row r="2" spans="1:15" ht="20.100000000000001" customHeight="1" thickBot="1" x14ac:dyDescent="0.2">
      <c r="D2" s="1" t="s">
        <v>81</v>
      </c>
      <c r="M2" s="1" t="s">
        <v>162</v>
      </c>
      <c r="O2" s="133">
        <f>様式１!O2</f>
        <v>43556</v>
      </c>
    </row>
    <row r="3" spans="1:15" ht="20.100000000000001" customHeight="1" thickBot="1" x14ac:dyDescent="0.2">
      <c r="A3" s="1" t="s">
        <v>19</v>
      </c>
      <c r="J3" s="152" t="s">
        <v>159</v>
      </c>
      <c r="K3" s="154" t="s">
        <v>160</v>
      </c>
    </row>
    <row r="4" spans="1:15" s="2" customFormat="1" ht="20.100000000000001" customHeight="1" thickBot="1" x14ac:dyDescent="0.2">
      <c r="A4" s="8" t="s">
        <v>8</v>
      </c>
      <c r="B4" s="130" t="s">
        <v>163</v>
      </c>
      <c r="C4" s="130" t="s">
        <v>164</v>
      </c>
      <c r="D4" s="12" t="s">
        <v>9</v>
      </c>
      <c r="E4" s="12" t="s">
        <v>1</v>
      </c>
      <c r="F4" s="12" t="s">
        <v>158</v>
      </c>
      <c r="G4" s="108" t="s">
        <v>157</v>
      </c>
      <c r="H4" s="12" t="s">
        <v>80</v>
      </c>
      <c r="I4" s="12" t="s">
        <v>7</v>
      </c>
      <c r="J4" s="153"/>
      <c r="K4" s="155"/>
      <c r="M4" s="2" t="s">
        <v>37</v>
      </c>
    </row>
    <row r="5" spans="1:15" ht="32.1" customHeight="1" x14ac:dyDescent="0.15">
      <c r="A5" s="158">
        <v>1</v>
      </c>
      <c r="B5" s="164"/>
      <c r="C5" s="156"/>
      <c r="D5" s="123"/>
      <c r="E5" s="123"/>
      <c r="F5" s="123"/>
      <c r="G5" s="118"/>
      <c r="H5" s="135" t="str">
        <f>IF(G5="","",DATEDIF(G5,$O$2,"Y"))</f>
        <v/>
      </c>
      <c r="I5" s="161"/>
      <c r="J5" s="143"/>
      <c r="K5" s="97"/>
      <c r="M5" s="33" t="s">
        <v>40</v>
      </c>
      <c r="N5" t="s">
        <v>41</v>
      </c>
    </row>
    <row r="6" spans="1:15" ht="32.1" customHeight="1" x14ac:dyDescent="0.15">
      <c r="A6" s="158"/>
      <c r="B6" s="165"/>
      <c r="C6" s="156"/>
      <c r="D6" s="127"/>
      <c r="E6" s="127"/>
      <c r="F6" s="127"/>
      <c r="G6" s="125"/>
      <c r="H6" s="138" t="str">
        <f t="shared" ref="H6:H20" si="0">IF(G6="","",DATEDIF(G6,$O$2,"Y"))</f>
        <v/>
      </c>
      <c r="I6" s="162"/>
      <c r="J6" s="144"/>
      <c r="K6" s="98"/>
      <c r="M6" s="33" t="s">
        <v>42</v>
      </c>
      <c r="N6" t="s">
        <v>43</v>
      </c>
    </row>
    <row r="7" spans="1:15" ht="32.1" customHeight="1" x14ac:dyDescent="0.15">
      <c r="A7" s="159">
        <v>2</v>
      </c>
      <c r="B7" s="166"/>
      <c r="C7" s="157"/>
      <c r="D7" s="128"/>
      <c r="E7" s="128"/>
      <c r="F7" s="128"/>
      <c r="G7" s="126"/>
      <c r="H7" s="139" t="str">
        <f t="shared" si="0"/>
        <v/>
      </c>
      <c r="I7" s="163"/>
      <c r="J7" s="145"/>
      <c r="K7" s="99"/>
      <c r="M7" s="33" t="s">
        <v>66</v>
      </c>
      <c r="N7" t="s">
        <v>67</v>
      </c>
    </row>
    <row r="8" spans="1:15" ht="32.1" customHeight="1" x14ac:dyDescent="0.15">
      <c r="A8" s="160"/>
      <c r="B8" s="166"/>
      <c r="C8" s="157"/>
      <c r="D8" s="122"/>
      <c r="E8" s="122"/>
      <c r="F8" s="122"/>
      <c r="G8" s="103"/>
      <c r="H8" s="138" t="str">
        <f t="shared" si="0"/>
        <v/>
      </c>
      <c r="I8" s="162"/>
      <c r="J8" s="146"/>
      <c r="K8" s="100"/>
      <c r="M8" s="33" t="s">
        <v>44</v>
      </c>
      <c r="N8" t="s">
        <v>45</v>
      </c>
    </row>
    <row r="9" spans="1:15" ht="32.1" customHeight="1" x14ac:dyDescent="0.15">
      <c r="A9" s="158">
        <v>3</v>
      </c>
      <c r="B9" s="166"/>
      <c r="C9" s="157"/>
      <c r="D9" s="123"/>
      <c r="E9" s="123"/>
      <c r="F9" s="123"/>
      <c r="G9" s="118"/>
      <c r="H9" s="139" t="str">
        <f t="shared" si="0"/>
        <v/>
      </c>
      <c r="I9" s="163"/>
      <c r="J9" s="143"/>
      <c r="K9" s="97"/>
      <c r="M9" s="33" t="s">
        <v>46</v>
      </c>
      <c r="N9" t="s">
        <v>47</v>
      </c>
    </row>
    <row r="10" spans="1:15" ht="32.1" customHeight="1" x14ac:dyDescent="0.15">
      <c r="A10" s="158"/>
      <c r="B10" s="166"/>
      <c r="C10" s="157"/>
      <c r="D10" s="127"/>
      <c r="E10" s="127"/>
      <c r="F10" s="127"/>
      <c r="G10" s="125"/>
      <c r="H10" s="138" t="str">
        <f t="shared" si="0"/>
        <v/>
      </c>
      <c r="I10" s="162"/>
      <c r="J10" s="144"/>
      <c r="K10" s="98"/>
      <c r="M10" s="33" t="s">
        <v>48</v>
      </c>
      <c r="N10" t="s">
        <v>49</v>
      </c>
    </row>
    <row r="11" spans="1:15" ht="32.1" customHeight="1" x14ac:dyDescent="0.15">
      <c r="A11" s="159">
        <v>4</v>
      </c>
      <c r="B11" s="166"/>
      <c r="C11" s="157"/>
      <c r="D11" s="128"/>
      <c r="E11" s="128"/>
      <c r="F11" s="128"/>
      <c r="G11" s="126"/>
      <c r="H11" s="139" t="str">
        <f t="shared" si="0"/>
        <v/>
      </c>
      <c r="I11" s="163"/>
      <c r="J11" s="145"/>
      <c r="K11" s="99"/>
      <c r="M11" s="33" t="s">
        <v>50</v>
      </c>
      <c r="N11" t="s">
        <v>51</v>
      </c>
    </row>
    <row r="12" spans="1:15" ht="32.1" customHeight="1" x14ac:dyDescent="0.15">
      <c r="A12" s="160"/>
      <c r="B12" s="166"/>
      <c r="C12" s="157"/>
      <c r="D12" s="122"/>
      <c r="E12" s="122"/>
      <c r="F12" s="122"/>
      <c r="G12" s="103"/>
      <c r="H12" s="138" t="str">
        <f t="shared" si="0"/>
        <v/>
      </c>
      <c r="I12" s="162"/>
      <c r="J12" s="146"/>
      <c r="K12" s="100"/>
      <c r="M12" s="33" t="s">
        <v>52</v>
      </c>
      <c r="N12" t="s">
        <v>53</v>
      </c>
    </row>
    <row r="13" spans="1:15" ht="32.1" customHeight="1" x14ac:dyDescent="0.15">
      <c r="A13" s="158">
        <v>5</v>
      </c>
      <c r="B13" s="166"/>
      <c r="C13" s="157"/>
      <c r="D13" s="123"/>
      <c r="E13" s="123"/>
      <c r="F13" s="123"/>
      <c r="G13" s="118"/>
      <c r="H13" s="139" t="str">
        <f t="shared" si="0"/>
        <v/>
      </c>
      <c r="I13" s="163"/>
      <c r="J13" s="143"/>
      <c r="K13" s="97"/>
      <c r="M13" s="33" t="s">
        <v>54</v>
      </c>
      <c r="N13" t="s">
        <v>55</v>
      </c>
    </row>
    <row r="14" spans="1:15" ht="32.1" customHeight="1" x14ac:dyDescent="0.15">
      <c r="A14" s="158"/>
      <c r="B14" s="166"/>
      <c r="C14" s="157"/>
      <c r="D14" s="127"/>
      <c r="E14" s="127"/>
      <c r="F14" s="127"/>
      <c r="G14" s="125"/>
      <c r="H14" s="138" t="str">
        <f t="shared" si="0"/>
        <v/>
      </c>
      <c r="I14" s="162"/>
      <c r="J14" s="144"/>
      <c r="K14" s="98"/>
      <c r="M14" s="105" t="s">
        <v>88</v>
      </c>
      <c r="N14" s="106" t="s">
        <v>89</v>
      </c>
      <c r="O14" s="5"/>
    </row>
    <row r="15" spans="1:15" ht="32.1" customHeight="1" x14ac:dyDescent="0.15">
      <c r="A15" s="159">
        <v>6</v>
      </c>
      <c r="B15" s="166"/>
      <c r="C15" s="157"/>
      <c r="D15" s="128"/>
      <c r="E15" s="128"/>
      <c r="F15" s="128"/>
      <c r="G15" s="126"/>
      <c r="H15" s="139" t="str">
        <f t="shared" si="0"/>
        <v/>
      </c>
      <c r="I15" s="163"/>
      <c r="J15" s="145"/>
      <c r="K15" s="99"/>
      <c r="M15" s="34" t="s">
        <v>151</v>
      </c>
      <c r="N15" s="35" t="s">
        <v>152</v>
      </c>
      <c r="O15" s="36"/>
    </row>
    <row r="16" spans="1:15" ht="32.1" customHeight="1" x14ac:dyDescent="0.15">
      <c r="A16" s="160"/>
      <c r="B16" s="166"/>
      <c r="C16" s="157"/>
      <c r="D16" s="122"/>
      <c r="E16" s="122"/>
      <c r="F16" s="122"/>
      <c r="G16" s="103"/>
      <c r="H16" s="138" t="str">
        <f t="shared" si="0"/>
        <v/>
      </c>
      <c r="I16" s="162"/>
      <c r="J16" s="146"/>
      <c r="K16" s="100"/>
      <c r="M16" s="33" t="s">
        <v>56</v>
      </c>
      <c r="N16" t="s">
        <v>57</v>
      </c>
    </row>
    <row r="17" spans="1:15" ht="32.1" customHeight="1" x14ac:dyDescent="0.15">
      <c r="A17" s="158">
        <v>7</v>
      </c>
      <c r="B17" s="166"/>
      <c r="C17" s="157"/>
      <c r="D17" s="123"/>
      <c r="E17" s="123"/>
      <c r="F17" s="123"/>
      <c r="G17" s="118"/>
      <c r="H17" s="139" t="str">
        <f t="shared" si="0"/>
        <v/>
      </c>
      <c r="I17" s="163"/>
      <c r="J17" s="143"/>
      <c r="K17" s="97"/>
      <c r="M17" s="33" t="s">
        <v>58</v>
      </c>
      <c r="N17" t="s">
        <v>59</v>
      </c>
    </row>
    <row r="18" spans="1:15" ht="32.1" customHeight="1" x14ac:dyDescent="0.15">
      <c r="A18" s="158"/>
      <c r="B18" s="166"/>
      <c r="C18" s="157"/>
      <c r="D18" s="127"/>
      <c r="E18" s="127"/>
      <c r="F18" s="127"/>
      <c r="G18" s="125"/>
      <c r="H18" s="138" t="str">
        <f t="shared" si="0"/>
        <v/>
      </c>
      <c r="I18" s="162"/>
      <c r="J18" s="144"/>
      <c r="K18" s="98"/>
      <c r="M18" s="33" t="s">
        <v>68</v>
      </c>
      <c r="N18" t="s">
        <v>69</v>
      </c>
    </row>
    <row r="19" spans="1:15" ht="32.1" customHeight="1" x14ac:dyDescent="0.15">
      <c r="A19" s="159">
        <v>8</v>
      </c>
      <c r="B19" s="166"/>
      <c r="C19" s="157"/>
      <c r="D19" s="128"/>
      <c r="E19" s="128"/>
      <c r="F19" s="128"/>
      <c r="G19" s="126"/>
      <c r="H19" s="140" t="str">
        <f t="shared" si="0"/>
        <v/>
      </c>
      <c r="I19" s="163"/>
      <c r="J19" s="145"/>
      <c r="K19" s="99"/>
      <c r="M19" s="33" t="s">
        <v>60</v>
      </c>
      <c r="N19" t="s">
        <v>61</v>
      </c>
    </row>
    <row r="20" spans="1:15" ht="32.1" customHeight="1" thickBot="1" x14ac:dyDescent="0.2">
      <c r="A20" s="167"/>
      <c r="B20" s="169"/>
      <c r="C20" s="168"/>
      <c r="D20" s="124"/>
      <c r="E20" s="124"/>
      <c r="F20" s="124"/>
      <c r="G20" s="134"/>
      <c r="H20" s="141" t="str">
        <f t="shared" si="0"/>
        <v/>
      </c>
      <c r="I20" s="170"/>
      <c r="J20" s="147"/>
      <c r="K20" s="101"/>
      <c r="M20" s="33" t="s">
        <v>62</v>
      </c>
      <c r="N20" t="s">
        <v>63</v>
      </c>
    </row>
    <row r="21" spans="1:15" s="29" customFormat="1" ht="20.100000000000001" customHeight="1" x14ac:dyDescent="0.15">
      <c r="B21" s="30"/>
      <c r="C21" s="32"/>
      <c r="G21" s="31" t="s">
        <v>161</v>
      </c>
      <c r="H21" s="131"/>
      <c r="I21" s="32" t="s">
        <v>10</v>
      </c>
      <c r="M21" s="33" t="s">
        <v>64</v>
      </c>
      <c r="N21" t="s">
        <v>65</v>
      </c>
      <c r="O21" s="1"/>
    </row>
    <row r="22" spans="1:15" ht="20.100000000000001" customHeight="1" x14ac:dyDescent="0.15">
      <c r="B22" s="1" t="s">
        <v>2</v>
      </c>
      <c r="G22" s="1" t="s">
        <v>148</v>
      </c>
      <c r="M22" s="33" t="s">
        <v>155</v>
      </c>
      <c r="N22" t="s">
        <v>156</v>
      </c>
    </row>
    <row r="23" spans="1:15" ht="27" customHeight="1" x14ac:dyDescent="0.15">
      <c r="C23" s="2" t="s">
        <v>3</v>
      </c>
      <c r="D23" s="1" t="s">
        <v>18</v>
      </c>
    </row>
    <row r="24" spans="1:15" ht="27" customHeight="1" x14ac:dyDescent="0.15">
      <c r="D24" s="13" t="s">
        <v>0</v>
      </c>
      <c r="E24" s="13"/>
      <c r="F24" s="13"/>
      <c r="G24" s="15" t="s">
        <v>11</v>
      </c>
      <c r="H24" s="132"/>
      <c r="I24" s="13"/>
      <c r="J24" s="16"/>
      <c r="K24" s="16"/>
    </row>
    <row r="25" spans="1:15" ht="27" customHeight="1" x14ac:dyDescent="0.15">
      <c r="D25" s="13" t="s">
        <v>4</v>
      </c>
      <c r="E25" s="13"/>
      <c r="F25" s="13"/>
      <c r="G25" s="13"/>
      <c r="H25" s="132"/>
      <c r="I25" s="13"/>
      <c r="J25" s="13"/>
      <c r="K25" s="13"/>
    </row>
    <row r="26" spans="1:15" ht="27" customHeight="1" x14ac:dyDescent="0.15">
      <c r="D26" s="13" t="s">
        <v>5</v>
      </c>
      <c r="E26" s="13"/>
      <c r="F26" s="13"/>
      <c r="G26" s="13"/>
      <c r="H26" s="132"/>
      <c r="I26" s="13"/>
      <c r="J26" s="13"/>
      <c r="K26" s="13"/>
    </row>
    <row r="27" spans="1:15" ht="20.100000000000001" customHeight="1" x14ac:dyDescent="0.15">
      <c r="D27" s="5"/>
      <c r="E27" s="5"/>
      <c r="F27" s="5"/>
      <c r="G27" s="5"/>
      <c r="H27" s="104"/>
      <c r="I27" s="5"/>
      <c r="J27" s="5"/>
      <c r="K27" s="5"/>
    </row>
    <row r="28" spans="1:15" ht="20.100000000000001" customHeight="1" x14ac:dyDescent="0.15">
      <c r="B28" s="1" t="s">
        <v>6</v>
      </c>
    </row>
    <row r="29" spans="1:15" ht="20.100000000000001" customHeight="1" x14ac:dyDescent="0.15">
      <c r="B29" s="1" t="s">
        <v>90</v>
      </c>
    </row>
  </sheetData>
  <mergeCells count="35">
    <mergeCell ref="I9:I10"/>
    <mergeCell ref="I11:I12"/>
    <mergeCell ref="C9:C10"/>
    <mergeCell ref="I17:I18"/>
    <mergeCell ref="I19:I20"/>
    <mergeCell ref="I13:I14"/>
    <mergeCell ref="I15:I16"/>
    <mergeCell ref="A15:A16"/>
    <mergeCell ref="A17:A18"/>
    <mergeCell ref="A19:A20"/>
    <mergeCell ref="C11:C12"/>
    <mergeCell ref="C13:C14"/>
    <mergeCell ref="C15:C16"/>
    <mergeCell ref="C17:C18"/>
    <mergeCell ref="C19:C20"/>
    <mergeCell ref="B13:B14"/>
    <mergeCell ref="B15:B16"/>
    <mergeCell ref="A13:A14"/>
    <mergeCell ref="B17:B18"/>
    <mergeCell ref="B19:B20"/>
    <mergeCell ref="B11:B12"/>
    <mergeCell ref="A9:A10"/>
    <mergeCell ref="B5:B6"/>
    <mergeCell ref="B7:B8"/>
    <mergeCell ref="B9:B10"/>
    <mergeCell ref="A11:A12"/>
    <mergeCell ref="A1:K1"/>
    <mergeCell ref="C5:C6"/>
    <mergeCell ref="C7:C8"/>
    <mergeCell ref="A5:A6"/>
    <mergeCell ref="A7:A8"/>
    <mergeCell ref="I5:I6"/>
    <mergeCell ref="I7:I8"/>
    <mergeCell ref="J3:J4"/>
    <mergeCell ref="K3:K4"/>
  </mergeCells>
  <phoneticPr fontId="3"/>
  <dataValidations count="2">
    <dataValidation type="list" allowBlank="1" showInputMessage="1" showErrorMessage="1" sqref="C5:C20" xr:uid="{A26204FE-B499-4112-84CA-5647A26AF5A1}">
      <formula1>"男,女"</formula1>
    </dataValidation>
    <dataValidation type="list" allowBlank="1" showInputMessage="1" showErrorMessage="1" sqref="B5:B20" xr:uid="{ED8C51E7-0A8F-41F1-9451-2E88993A2C30}">
      <formula1>"ＭＤ,30MD,35MD,40MD,45MD,50MD,55MD,60MD,65MD,70MD,75MD,ＷＤ,30WD,35WD,40WD,45WD,50WD,55WD"</formula1>
    </dataValidation>
  </dataValidations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9"/>
  <sheetViews>
    <sheetView zoomScale="75" zoomScaleNormal="75" workbookViewId="0">
      <selection sqref="A1:K1"/>
    </sheetView>
  </sheetViews>
  <sheetFormatPr defaultRowHeight="20.100000000000001" customHeight="1" x14ac:dyDescent="0.15"/>
  <cols>
    <col min="1" max="1" width="3.375" style="1" customWidth="1"/>
    <col min="2" max="2" width="6.625" style="1" customWidth="1"/>
    <col min="3" max="3" width="3.625" style="2" customWidth="1"/>
    <col min="4" max="4" width="13.625" style="1" customWidth="1"/>
    <col min="5" max="6" width="15.625" style="1" customWidth="1"/>
    <col min="7" max="7" width="11.625" style="1" customWidth="1"/>
    <col min="8" max="8" width="4.625" style="2" customWidth="1"/>
    <col min="9" max="9" width="3.625" style="1" customWidth="1"/>
    <col min="10" max="10" width="9.625" style="1" customWidth="1"/>
    <col min="11" max="11" width="5.625" style="1" customWidth="1"/>
    <col min="12" max="14" width="9" style="1"/>
    <col min="15" max="15" width="10" style="1" bestFit="1" customWidth="1"/>
    <col min="16" max="16384" width="9" style="1"/>
  </cols>
  <sheetData>
    <row r="1" spans="1:15" ht="20.100000000000001" customHeight="1" x14ac:dyDescent="0.15">
      <c r="A1" s="151" t="s">
        <v>146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3"/>
    </row>
    <row r="2" spans="1:15" ht="20.100000000000001" customHeight="1" thickBot="1" x14ac:dyDescent="0.2">
      <c r="D2" s="1" t="s">
        <v>81</v>
      </c>
      <c r="M2" s="1" t="s">
        <v>162</v>
      </c>
      <c r="O2" s="133">
        <f>様式１!O2</f>
        <v>43556</v>
      </c>
    </row>
    <row r="3" spans="1:15" ht="20.100000000000001" customHeight="1" thickBot="1" x14ac:dyDescent="0.2">
      <c r="A3" s="1" t="s">
        <v>15</v>
      </c>
      <c r="J3" s="152" t="s">
        <v>159</v>
      </c>
      <c r="K3" s="154" t="s">
        <v>160</v>
      </c>
    </row>
    <row r="4" spans="1:15" s="2" customFormat="1" ht="20.100000000000001" customHeight="1" thickBot="1" x14ac:dyDescent="0.2">
      <c r="A4" s="8" t="s">
        <v>12</v>
      </c>
      <c r="B4" s="130" t="s">
        <v>163</v>
      </c>
      <c r="C4" s="130" t="s">
        <v>164</v>
      </c>
      <c r="D4" s="12" t="s">
        <v>9</v>
      </c>
      <c r="E4" s="12" t="s">
        <v>1</v>
      </c>
      <c r="F4" s="12" t="s">
        <v>158</v>
      </c>
      <c r="G4" s="108" t="s">
        <v>157</v>
      </c>
      <c r="H4" s="12" t="s">
        <v>80</v>
      </c>
      <c r="I4" s="12" t="s">
        <v>13</v>
      </c>
      <c r="J4" s="153"/>
      <c r="K4" s="155"/>
      <c r="M4" s="2" t="s">
        <v>37</v>
      </c>
    </row>
    <row r="5" spans="1:15" ht="32.1" customHeight="1" x14ac:dyDescent="0.15">
      <c r="A5" s="158">
        <v>1</v>
      </c>
      <c r="B5" s="172"/>
      <c r="C5" s="4" t="s">
        <v>16</v>
      </c>
      <c r="D5" s="123"/>
      <c r="E5" s="123"/>
      <c r="F5" s="123"/>
      <c r="G5" s="118"/>
      <c r="H5" s="142" t="str">
        <f>IF(G5="","",DATEDIF(G5,$O$2,"Y"))</f>
        <v/>
      </c>
      <c r="I5" s="161"/>
      <c r="J5" s="143"/>
      <c r="K5" s="97"/>
      <c r="M5" s="33" t="s">
        <v>72</v>
      </c>
      <c r="N5" t="s">
        <v>73</v>
      </c>
    </row>
    <row r="6" spans="1:15" ht="32.1" customHeight="1" x14ac:dyDescent="0.15">
      <c r="A6" s="158"/>
      <c r="B6" s="185"/>
      <c r="C6" s="17" t="s">
        <v>17</v>
      </c>
      <c r="D6" s="127"/>
      <c r="E6" s="127"/>
      <c r="F6" s="127"/>
      <c r="G6" s="125"/>
      <c r="H6" s="138" t="str">
        <f t="shared" ref="H6:H20" si="0">IF(G6="","",DATEDIF(G6,$O$2,"Y"))</f>
        <v/>
      </c>
      <c r="I6" s="162"/>
      <c r="J6" s="144"/>
      <c r="K6" s="98"/>
      <c r="M6" s="33" t="s">
        <v>91</v>
      </c>
      <c r="N6" t="s">
        <v>92</v>
      </c>
    </row>
    <row r="7" spans="1:15" ht="32.1" customHeight="1" x14ac:dyDescent="0.15">
      <c r="A7" s="159">
        <v>2</v>
      </c>
      <c r="B7" s="173"/>
      <c r="C7" s="18" t="s">
        <v>16</v>
      </c>
      <c r="D7" s="128"/>
      <c r="E7" s="128"/>
      <c r="F7" s="128"/>
      <c r="G7" s="126"/>
      <c r="H7" s="139" t="str">
        <f t="shared" si="0"/>
        <v/>
      </c>
      <c r="I7" s="163"/>
      <c r="J7" s="145"/>
      <c r="K7" s="99"/>
      <c r="M7" s="33" t="s">
        <v>74</v>
      </c>
      <c r="N7" t="s">
        <v>75</v>
      </c>
    </row>
    <row r="8" spans="1:15" ht="32.1" customHeight="1" x14ac:dyDescent="0.15">
      <c r="A8" s="160"/>
      <c r="B8" s="173"/>
      <c r="C8" s="11" t="s">
        <v>17</v>
      </c>
      <c r="D8" s="122"/>
      <c r="E8" s="122"/>
      <c r="F8" s="122"/>
      <c r="G8" s="103"/>
      <c r="H8" s="138" t="str">
        <f t="shared" si="0"/>
        <v/>
      </c>
      <c r="I8" s="162"/>
      <c r="J8" s="146"/>
      <c r="K8" s="100"/>
      <c r="M8" s="33" t="s">
        <v>76</v>
      </c>
      <c r="N8" t="s">
        <v>77</v>
      </c>
    </row>
    <row r="9" spans="1:15" ht="32.1" customHeight="1" x14ac:dyDescent="0.15">
      <c r="A9" s="158">
        <v>3</v>
      </c>
      <c r="B9" s="171"/>
      <c r="C9" s="18" t="s">
        <v>16</v>
      </c>
      <c r="D9" s="123"/>
      <c r="E9" s="123"/>
      <c r="F9" s="123"/>
      <c r="G9" s="118"/>
      <c r="H9" s="139" t="str">
        <f t="shared" si="0"/>
        <v/>
      </c>
      <c r="I9" s="163"/>
      <c r="J9" s="143"/>
      <c r="K9" s="97"/>
      <c r="M9" s="33" t="s">
        <v>78</v>
      </c>
      <c r="N9" t="s">
        <v>79</v>
      </c>
    </row>
    <row r="10" spans="1:15" ht="32.1" customHeight="1" x14ac:dyDescent="0.15">
      <c r="A10" s="158"/>
      <c r="B10" s="171"/>
      <c r="C10" s="11" t="s">
        <v>17</v>
      </c>
      <c r="D10" s="127"/>
      <c r="E10" s="127"/>
      <c r="F10" s="127"/>
      <c r="G10" s="125"/>
      <c r="H10" s="138" t="str">
        <f t="shared" si="0"/>
        <v/>
      </c>
      <c r="I10" s="162"/>
      <c r="J10" s="144"/>
      <c r="K10" s="98"/>
      <c r="M10" s="33" t="s">
        <v>93</v>
      </c>
      <c r="N10" t="s">
        <v>94</v>
      </c>
    </row>
    <row r="11" spans="1:15" ht="32.1" customHeight="1" x14ac:dyDescent="0.15">
      <c r="A11" s="159">
        <v>4</v>
      </c>
      <c r="B11" s="171"/>
      <c r="C11" s="18" t="s">
        <v>16</v>
      </c>
      <c r="D11" s="128"/>
      <c r="E11" s="128"/>
      <c r="F11" s="128"/>
      <c r="G11" s="126"/>
      <c r="H11" s="139" t="str">
        <f t="shared" si="0"/>
        <v/>
      </c>
      <c r="I11" s="163"/>
      <c r="J11" s="145"/>
      <c r="K11" s="99"/>
      <c r="M11" s="33" t="s">
        <v>138</v>
      </c>
      <c r="N11" t="s">
        <v>140</v>
      </c>
    </row>
    <row r="12" spans="1:15" ht="32.1" customHeight="1" x14ac:dyDescent="0.15">
      <c r="A12" s="160"/>
      <c r="B12" s="171"/>
      <c r="C12" s="11" t="s">
        <v>17</v>
      </c>
      <c r="D12" s="122"/>
      <c r="E12" s="122"/>
      <c r="F12" s="122"/>
      <c r="G12" s="103"/>
      <c r="H12" s="138" t="str">
        <f t="shared" si="0"/>
        <v/>
      </c>
      <c r="I12" s="162"/>
      <c r="J12" s="146"/>
      <c r="K12" s="100"/>
      <c r="M12" s="33" t="s">
        <v>139</v>
      </c>
      <c r="N12" t="s">
        <v>141</v>
      </c>
    </row>
    <row r="13" spans="1:15" ht="32.1" customHeight="1" x14ac:dyDescent="0.15">
      <c r="A13" s="158">
        <v>5</v>
      </c>
      <c r="B13" s="171"/>
      <c r="C13" s="18" t="s">
        <v>16</v>
      </c>
      <c r="D13" s="123"/>
      <c r="E13" s="123"/>
      <c r="F13" s="123"/>
      <c r="G13" s="118"/>
      <c r="H13" s="139" t="str">
        <f t="shared" si="0"/>
        <v/>
      </c>
      <c r="I13" s="163"/>
      <c r="J13" s="143"/>
      <c r="K13" s="97"/>
      <c r="M13" s="33" t="s">
        <v>165</v>
      </c>
      <c r="N13" t="s">
        <v>166</v>
      </c>
    </row>
    <row r="14" spans="1:15" ht="32.1" customHeight="1" x14ac:dyDescent="0.15">
      <c r="A14" s="158"/>
      <c r="B14" s="171"/>
      <c r="C14" s="11" t="s">
        <v>17</v>
      </c>
      <c r="D14" s="127"/>
      <c r="E14" s="127"/>
      <c r="F14" s="127"/>
      <c r="G14" s="125"/>
      <c r="H14" s="138" t="str">
        <f t="shared" si="0"/>
        <v/>
      </c>
      <c r="I14" s="162"/>
      <c r="J14" s="144"/>
      <c r="K14" s="98"/>
    </row>
    <row r="15" spans="1:15" ht="32.1" customHeight="1" x14ac:dyDescent="0.15">
      <c r="A15" s="159">
        <v>6</v>
      </c>
      <c r="B15" s="171"/>
      <c r="C15" s="18" t="s">
        <v>16</v>
      </c>
      <c r="D15" s="128"/>
      <c r="E15" s="128"/>
      <c r="F15" s="128"/>
      <c r="G15" s="126"/>
      <c r="H15" s="139" t="str">
        <f t="shared" si="0"/>
        <v/>
      </c>
      <c r="I15" s="163"/>
      <c r="J15" s="145"/>
      <c r="K15" s="99"/>
    </row>
    <row r="16" spans="1:15" ht="32.1" customHeight="1" x14ac:dyDescent="0.15">
      <c r="A16" s="160"/>
      <c r="B16" s="171"/>
      <c r="C16" s="11" t="s">
        <v>17</v>
      </c>
      <c r="D16" s="122"/>
      <c r="E16" s="122"/>
      <c r="F16" s="122"/>
      <c r="G16" s="103"/>
      <c r="H16" s="138" t="str">
        <f t="shared" si="0"/>
        <v/>
      </c>
      <c r="I16" s="162"/>
      <c r="J16" s="146"/>
      <c r="K16" s="100"/>
    </row>
    <row r="17" spans="1:11" ht="32.1" customHeight="1" x14ac:dyDescent="0.15">
      <c r="A17" s="158">
        <v>7</v>
      </c>
      <c r="B17" s="173"/>
      <c r="C17" s="18" t="s">
        <v>16</v>
      </c>
      <c r="D17" s="123"/>
      <c r="E17" s="123"/>
      <c r="F17" s="123"/>
      <c r="G17" s="118"/>
      <c r="H17" s="139" t="str">
        <f t="shared" si="0"/>
        <v/>
      </c>
      <c r="I17" s="163"/>
      <c r="J17" s="143"/>
      <c r="K17" s="97"/>
    </row>
    <row r="18" spans="1:11" ht="32.1" customHeight="1" x14ac:dyDescent="0.15">
      <c r="A18" s="158"/>
      <c r="B18" s="173"/>
      <c r="C18" s="11" t="s">
        <v>17</v>
      </c>
      <c r="D18" s="127"/>
      <c r="E18" s="127"/>
      <c r="F18" s="127"/>
      <c r="G18" s="125"/>
      <c r="H18" s="138" t="str">
        <f t="shared" si="0"/>
        <v/>
      </c>
      <c r="I18" s="162"/>
      <c r="J18" s="144"/>
      <c r="K18" s="98"/>
    </row>
    <row r="19" spans="1:11" ht="32.1" customHeight="1" x14ac:dyDescent="0.15">
      <c r="A19" s="159">
        <v>8</v>
      </c>
      <c r="B19" s="186"/>
      <c r="C19" s="18" t="s">
        <v>16</v>
      </c>
      <c r="D19" s="128"/>
      <c r="E19" s="128"/>
      <c r="F19" s="128"/>
      <c r="G19" s="126"/>
      <c r="H19" s="139" t="str">
        <f t="shared" si="0"/>
        <v/>
      </c>
      <c r="I19" s="163"/>
      <c r="J19" s="145"/>
      <c r="K19" s="99"/>
    </row>
    <row r="20" spans="1:11" ht="32.1" customHeight="1" thickBot="1" x14ac:dyDescent="0.2">
      <c r="A20" s="167"/>
      <c r="B20" s="187"/>
      <c r="C20" s="7" t="s">
        <v>17</v>
      </c>
      <c r="D20" s="124"/>
      <c r="E20" s="124"/>
      <c r="F20" s="124"/>
      <c r="G20" s="134"/>
      <c r="H20" s="141" t="str">
        <f t="shared" si="0"/>
        <v/>
      </c>
      <c r="I20" s="170"/>
      <c r="J20" s="147"/>
      <c r="K20" s="101"/>
    </row>
    <row r="21" spans="1:11" s="29" customFormat="1" ht="21" customHeight="1" x14ac:dyDescent="0.15">
      <c r="B21" s="32"/>
      <c r="C21" s="32"/>
      <c r="G21" s="31" t="s">
        <v>161</v>
      </c>
      <c r="H21" s="131"/>
      <c r="I21" s="32" t="s">
        <v>10</v>
      </c>
    </row>
    <row r="22" spans="1:11" ht="20.100000000000001" customHeight="1" x14ac:dyDescent="0.15">
      <c r="B22" s="1" t="s">
        <v>2</v>
      </c>
      <c r="G22" s="1" t="s">
        <v>148</v>
      </c>
    </row>
    <row r="23" spans="1:11" ht="27" customHeight="1" x14ac:dyDescent="0.15">
      <c r="C23" s="2" t="s">
        <v>3</v>
      </c>
      <c r="D23" s="1" t="s">
        <v>18</v>
      </c>
    </row>
    <row r="24" spans="1:11" ht="27" customHeight="1" x14ac:dyDescent="0.15">
      <c r="D24" s="13" t="s">
        <v>0</v>
      </c>
      <c r="E24" s="13"/>
      <c r="F24" s="13"/>
      <c r="G24" s="15" t="s">
        <v>14</v>
      </c>
      <c r="H24" s="132"/>
      <c r="I24" s="13"/>
      <c r="J24" s="16"/>
      <c r="K24" s="16"/>
    </row>
    <row r="25" spans="1:11" ht="27" customHeight="1" x14ac:dyDescent="0.15">
      <c r="D25" s="13" t="s">
        <v>4</v>
      </c>
      <c r="E25" s="13"/>
      <c r="F25" s="13"/>
      <c r="G25" s="13"/>
      <c r="H25" s="132"/>
      <c r="I25" s="13"/>
      <c r="J25" s="13"/>
      <c r="K25" s="13"/>
    </row>
    <row r="26" spans="1:11" ht="27" customHeight="1" x14ac:dyDescent="0.15">
      <c r="D26" s="13" t="s">
        <v>5</v>
      </c>
      <c r="E26" s="13"/>
      <c r="F26" s="13"/>
      <c r="G26" s="13"/>
      <c r="H26" s="132"/>
      <c r="I26" s="13"/>
      <c r="J26" s="13"/>
      <c r="K26" s="13"/>
    </row>
    <row r="27" spans="1:11" ht="20.100000000000001" customHeight="1" x14ac:dyDescent="0.15">
      <c r="D27" s="5"/>
      <c r="E27" s="5"/>
      <c r="F27" s="5"/>
      <c r="G27" s="5"/>
      <c r="H27" s="104"/>
      <c r="I27" s="5"/>
      <c r="J27" s="5"/>
      <c r="K27" s="5"/>
    </row>
    <row r="28" spans="1:11" ht="20.100000000000001" customHeight="1" x14ac:dyDescent="0.15">
      <c r="B28" s="1" t="s">
        <v>6</v>
      </c>
    </row>
    <row r="29" spans="1:11" ht="20.100000000000001" customHeight="1" x14ac:dyDescent="0.15">
      <c r="B29" s="1" t="s">
        <v>90</v>
      </c>
    </row>
  </sheetData>
  <mergeCells count="27">
    <mergeCell ref="B9:B10"/>
    <mergeCell ref="B11:B12"/>
    <mergeCell ref="A1:K1"/>
    <mergeCell ref="B5:B6"/>
    <mergeCell ref="B7:B8"/>
    <mergeCell ref="I5:I6"/>
    <mergeCell ref="I7:I8"/>
    <mergeCell ref="I9:I10"/>
    <mergeCell ref="I11:I12"/>
    <mergeCell ref="J3:J4"/>
    <mergeCell ref="K3:K4"/>
    <mergeCell ref="A19:A20"/>
    <mergeCell ref="A5:A6"/>
    <mergeCell ref="A7:A8"/>
    <mergeCell ref="A9:A10"/>
    <mergeCell ref="A11:A12"/>
    <mergeCell ref="A13:A14"/>
    <mergeCell ref="A15:A16"/>
    <mergeCell ref="A17:A18"/>
    <mergeCell ref="I19:I20"/>
    <mergeCell ref="I13:I14"/>
    <mergeCell ref="I15:I16"/>
    <mergeCell ref="I17:I18"/>
    <mergeCell ref="B19:B20"/>
    <mergeCell ref="B13:B14"/>
    <mergeCell ref="B15:B16"/>
    <mergeCell ref="B17:B18"/>
  </mergeCells>
  <phoneticPr fontId="3"/>
  <dataValidations count="1">
    <dataValidation type="list" allowBlank="1" showInputMessage="1" showErrorMessage="1" sqref="B5:B20" xr:uid="{C9FFE235-7900-4A1D-84CB-6B3382D7333B}">
      <formula1>"ＭＩＸ,60MIX,70MIX,80MIX,90MIX,100MIX,110MIX,120MIX,130MIX"</formula1>
    </dataValidation>
  </dataValidations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7"/>
  <sheetViews>
    <sheetView zoomScale="75" zoomScaleNormal="75" workbookViewId="0">
      <selection sqref="A1:L1"/>
    </sheetView>
  </sheetViews>
  <sheetFormatPr defaultRowHeight="13.5" x14ac:dyDescent="0.15"/>
  <cols>
    <col min="1" max="1" width="12.875" style="37" customWidth="1"/>
    <col min="2" max="2" width="6.25" style="45" customWidth="1"/>
    <col min="3" max="3" width="9" style="37"/>
    <col min="4" max="4" width="4" style="37" customWidth="1"/>
    <col min="5" max="5" width="9.375" style="43" bestFit="1" customWidth="1"/>
    <col min="6" max="6" width="3.5" style="44" customWidth="1"/>
    <col min="7" max="7" width="9" style="44"/>
    <col min="8" max="9" width="3.875" style="44" customWidth="1"/>
    <col min="10" max="10" width="11" style="37" customWidth="1"/>
    <col min="11" max="11" width="3.5" style="46" customWidth="1"/>
    <col min="12" max="12" width="10.75" style="37" customWidth="1"/>
    <col min="13" max="16384" width="9" style="37"/>
  </cols>
  <sheetData>
    <row r="1" spans="1:15" ht="18.75" x14ac:dyDescent="0.15">
      <c r="A1" s="176" t="s">
        <v>147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5" ht="10.5" customHeight="1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5" ht="17.100000000000001" customHeight="1" x14ac:dyDescent="0.15">
      <c r="A3" s="95" t="s">
        <v>81</v>
      </c>
      <c r="B3" s="94"/>
      <c r="C3" s="94"/>
      <c r="D3" s="94"/>
      <c r="E3" s="94"/>
      <c r="F3" s="81"/>
      <c r="G3" s="72"/>
    </row>
    <row r="4" spans="1:15" ht="17.100000000000001" customHeight="1" x14ac:dyDescent="0.15">
      <c r="A4" s="177"/>
      <c r="B4" s="177"/>
      <c r="C4" s="177"/>
      <c r="D4" s="177"/>
      <c r="E4" s="177"/>
      <c r="F4" s="177"/>
      <c r="G4" s="178" t="s">
        <v>137</v>
      </c>
      <c r="H4" s="178"/>
      <c r="I4" s="178"/>
      <c r="J4" s="178"/>
      <c r="K4" s="178"/>
      <c r="L4" s="178"/>
    </row>
    <row r="5" spans="1:15" ht="8.25" customHeight="1" x14ac:dyDescent="0.15">
      <c r="A5" s="177"/>
      <c r="B5" s="177"/>
      <c r="C5" s="177"/>
      <c r="D5" s="177"/>
      <c r="E5" s="177"/>
      <c r="F5" s="177"/>
      <c r="G5" s="37"/>
      <c r="H5" s="37"/>
      <c r="I5" s="37"/>
      <c r="K5" s="37"/>
    </row>
    <row r="6" spans="1:15" ht="8.25" customHeight="1" x14ac:dyDescent="0.15"/>
    <row r="7" spans="1:15" s="46" customFormat="1" ht="13.7" customHeight="1" x14ac:dyDescent="0.15">
      <c r="A7" s="174" t="s">
        <v>95</v>
      </c>
      <c r="B7" s="179"/>
      <c r="C7" s="180" t="s">
        <v>96</v>
      </c>
      <c r="D7" s="181"/>
      <c r="E7" s="182" t="s">
        <v>97</v>
      </c>
      <c r="F7" s="183"/>
      <c r="G7" s="183"/>
      <c r="H7" s="183"/>
      <c r="I7" s="183"/>
      <c r="J7" s="183"/>
      <c r="K7" s="184"/>
      <c r="L7" s="47" t="s">
        <v>98</v>
      </c>
    </row>
    <row r="8" spans="1:15" ht="13.7" customHeight="1" x14ac:dyDescent="0.15">
      <c r="A8" s="96" t="s">
        <v>41</v>
      </c>
      <c r="B8" s="48" t="s">
        <v>99</v>
      </c>
      <c r="C8" s="49"/>
      <c r="D8" s="50" t="s">
        <v>100</v>
      </c>
      <c r="E8" s="51">
        <v>4000</v>
      </c>
      <c r="F8" s="52" t="s">
        <v>101</v>
      </c>
      <c r="G8" s="53">
        <f t="shared" ref="G8:G47" si="0">C8</f>
        <v>0</v>
      </c>
      <c r="H8" s="52" t="s">
        <v>100</v>
      </c>
      <c r="I8" s="52" t="s">
        <v>102</v>
      </c>
      <c r="J8" s="54">
        <f t="shared" ref="J8:J47" si="1">E8*G8</f>
        <v>0</v>
      </c>
      <c r="K8" s="50" t="s">
        <v>103</v>
      </c>
      <c r="L8" s="55"/>
      <c r="O8" s="45"/>
    </row>
    <row r="9" spans="1:15" ht="13.7" customHeight="1" x14ac:dyDescent="0.15">
      <c r="A9" s="56" t="s">
        <v>104</v>
      </c>
      <c r="B9" s="48" t="s">
        <v>99</v>
      </c>
      <c r="C9" s="57"/>
      <c r="D9" s="50" t="s">
        <v>100</v>
      </c>
      <c r="E9" s="51">
        <v>4000</v>
      </c>
      <c r="F9" s="58" t="s">
        <v>105</v>
      </c>
      <c r="G9" s="53">
        <f t="shared" si="0"/>
        <v>0</v>
      </c>
      <c r="H9" s="58" t="s">
        <v>100</v>
      </c>
      <c r="I9" s="58" t="s">
        <v>102</v>
      </c>
      <c r="J9" s="53">
        <f t="shared" si="1"/>
        <v>0</v>
      </c>
      <c r="K9" s="50" t="s">
        <v>103</v>
      </c>
      <c r="L9" s="59"/>
    </row>
    <row r="10" spans="1:15" ht="13.7" customHeight="1" x14ac:dyDescent="0.15">
      <c r="A10" s="60" t="s">
        <v>106</v>
      </c>
      <c r="B10" s="61" t="s">
        <v>99</v>
      </c>
      <c r="C10" s="57"/>
      <c r="D10" s="50" t="s">
        <v>100</v>
      </c>
      <c r="E10" s="51">
        <v>4000</v>
      </c>
      <c r="F10" s="58" t="s">
        <v>105</v>
      </c>
      <c r="G10" s="53">
        <f>C10</f>
        <v>0</v>
      </c>
      <c r="H10" s="58" t="s">
        <v>100</v>
      </c>
      <c r="I10" s="58" t="s">
        <v>102</v>
      </c>
      <c r="J10" s="53">
        <f>E10*G10</f>
        <v>0</v>
      </c>
      <c r="K10" s="50" t="s">
        <v>103</v>
      </c>
      <c r="L10" s="59"/>
    </row>
    <row r="11" spans="1:15" ht="13.7" customHeight="1" x14ac:dyDescent="0.15">
      <c r="A11" s="60" t="s">
        <v>107</v>
      </c>
      <c r="B11" s="61" t="s">
        <v>99</v>
      </c>
      <c r="C11" s="57"/>
      <c r="D11" s="50" t="s">
        <v>100</v>
      </c>
      <c r="E11" s="51">
        <v>4000</v>
      </c>
      <c r="F11" s="58" t="s">
        <v>105</v>
      </c>
      <c r="G11" s="53">
        <f t="shared" si="0"/>
        <v>0</v>
      </c>
      <c r="H11" s="58" t="s">
        <v>100</v>
      </c>
      <c r="I11" s="58" t="s">
        <v>102</v>
      </c>
      <c r="J11" s="53">
        <f t="shared" si="1"/>
        <v>0</v>
      </c>
      <c r="K11" s="50" t="s">
        <v>103</v>
      </c>
      <c r="L11" s="59"/>
    </row>
    <row r="12" spans="1:15" ht="13.7" customHeight="1" x14ac:dyDescent="0.15">
      <c r="A12" s="60" t="s">
        <v>108</v>
      </c>
      <c r="B12" s="61" t="s">
        <v>99</v>
      </c>
      <c r="C12" s="57"/>
      <c r="D12" s="50" t="s">
        <v>100</v>
      </c>
      <c r="E12" s="51">
        <v>4000</v>
      </c>
      <c r="F12" s="58" t="s">
        <v>105</v>
      </c>
      <c r="G12" s="53">
        <f t="shared" si="0"/>
        <v>0</v>
      </c>
      <c r="H12" s="58" t="s">
        <v>100</v>
      </c>
      <c r="I12" s="58" t="s">
        <v>102</v>
      </c>
      <c r="J12" s="53">
        <f t="shared" si="1"/>
        <v>0</v>
      </c>
      <c r="K12" s="50" t="s">
        <v>103</v>
      </c>
      <c r="L12" s="59"/>
    </row>
    <row r="13" spans="1:15" ht="13.7" customHeight="1" x14ac:dyDescent="0.15">
      <c r="A13" s="60" t="s">
        <v>109</v>
      </c>
      <c r="B13" s="61" t="s">
        <v>99</v>
      </c>
      <c r="C13" s="57"/>
      <c r="D13" s="50" t="s">
        <v>100</v>
      </c>
      <c r="E13" s="51">
        <v>4000</v>
      </c>
      <c r="F13" s="58" t="s">
        <v>105</v>
      </c>
      <c r="G13" s="53">
        <f t="shared" si="0"/>
        <v>0</v>
      </c>
      <c r="H13" s="58" t="s">
        <v>100</v>
      </c>
      <c r="I13" s="58" t="s">
        <v>102</v>
      </c>
      <c r="J13" s="53">
        <f t="shared" si="1"/>
        <v>0</v>
      </c>
      <c r="K13" s="50" t="s">
        <v>103</v>
      </c>
      <c r="L13" s="59"/>
    </row>
    <row r="14" spans="1:15" ht="13.7" customHeight="1" x14ac:dyDescent="0.15">
      <c r="A14" s="60" t="s">
        <v>110</v>
      </c>
      <c r="B14" s="61" t="s">
        <v>99</v>
      </c>
      <c r="C14" s="57"/>
      <c r="D14" s="50" t="s">
        <v>100</v>
      </c>
      <c r="E14" s="51">
        <v>4000</v>
      </c>
      <c r="F14" s="58" t="s">
        <v>105</v>
      </c>
      <c r="G14" s="53">
        <f t="shared" si="0"/>
        <v>0</v>
      </c>
      <c r="H14" s="58" t="s">
        <v>100</v>
      </c>
      <c r="I14" s="58" t="s">
        <v>102</v>
      </c>
      <c r="J14" s="53">
        <f t="shared" si="1"/>
        <v>0</v>
      </c>
      <c r="K14" s="50" t="s">
        <v>103</v>
      </c>
      <c r="L14" s="59"/>
    </row>
    <row r="15" spans="1:15" ht="13.7" customHeight="1" x14ac:dyDescent="0.15">
      <c r="A15" s="60" t="s">
        <v>111</v>
      </c>
      <c r="B15" s="61" t="s">
        <v>99</v>
      </c>
      <c r="C15" s="57"/>
      <c r="D15" s="50" t="s">
        <v>100</v>
      </c>
      <c r="E15" s="51">
        <v>4000</v>
      </c>
      <c r="F15" s="58" t="s">
        <v>105</v>
      </c>
      <c r="G15" s="53">
        <f t="shared" si="0"/>
        <v>0</v>
      </c>
      <c r="H15" s="58" t="s">
        <v>100</v>
      </c>
      <c r="I15" s="58" t="s">
        <v>102</v>
      </c>
      <c r="J15" s="53">
        <f t="shared" si="1"/>
        <v>0</v>
      </c>
      <c r="K15" s="50" t="s">
        <v>103</v>
      </c>
      <c r="L15" s="59"/>
    </row>
    <row r="16" spans="1:15" ht="13.7" customHeight="1" x14ac:dyDescent="0.15">
      <c r="A16" s="60" t="s">
        <v>112</v>
      </c>
      <c r="B16" s="61" t="s">
        <v>99</v>
      </c>
      <c r="C16" s="57"/>
      <c r="D16" s="50" t="s">
        <v>100</v>
      </c>
      <c r="E16" s="51">
        <v>4000</v>
      </c>
      <c r="F16" s="58" t="s">
        <v>101</v>
      </c>
      <c r="G16" s="53">
        <f t="shared" ref="G16" si="2">C16</f>
        <v>0</v>
      </c>
      <c r="H16" s="58" t="s">
        <v>100</v>
      </c>
      <c r="I16" s="58" t="s">
        <v>102</v>
      </c>
      <c r="J16" s="53">
        <f t="shared" ref="J16" si="3">E16*G16</f>
        <v>0</v>
      </c>
      <c r="K16" s="50" t="s">
        <v>103</v>
      </c>
      <c r="L16" s="59"/>
    </row>
    <row r="17" spans="1:12" ht="13.7" customHeight="1" x14ac:dyDescent="0.15">
      <c r="A17" s="60" t="s">
        <v>113</v>
      </c>
      <c r="B17" s="61" t="s">
        <v>99</v>
      </c>
      <c r="C17" s="57"/>
      <c r="D17" s="50" t="s">
        <v>100</v>
      </c>
      <c r="E17" s="51">
        <v>4000</v>
      </c>
      <c r="F17" s="58" t="s">
        <v>105</v>
      </c>
      <c r="G17" s="53">
        <f t="shared" si="0"/>
        <v>0</v>
      </c>
      <c r="H17" s="58" t="s">
        <v>100</v>
      </c>
      <c r="I17" s="58" t="s">
        <v>102</v>
      </c>
      <c r="J17" s="53">
        <f t="shared" si="1"/>
        <v>0</v>
      </c>
      <c r="K17" s="50" t="s">
        <v>103</v>
      </c>
      <c r="L17" s="59"/>
    </row>
    <row r="18" spans="1:12" ht="13.7" customHeight="1" x14ac:dyDescent="0.15">
      <c r="A18" s="82" t="s">
        <v>153</v>
      </c>
      <c r="B18" s="83" t="s">
        <v>99</v>
      </c>
      <c r="C18" s="84"/>
      <c r="D18" s="85" t="s">
        <v>100</v>
      </c>
      <c r="E18" s="86">
        <v>4000</v>
      </c>
      <c r="F18" s="87" t="s">
        <v>105</v>
      </c>
      <c r="G18" s="88">
        <f>C18</f>
        <v>0</v>
      </c>
      <c r="H18" s="87" t="s">
        <v>100</v>
      </c>
      <c r="I18" s="87" t="s">
        <v>102</v>
      </c>
      <c r="J18" s="88">
        <f>E18*G18</f>
        <v>0</v>
      </c>
      <c r="K18" s="85" t="s">
        <v>103</v>
      </c>
      <c r="L18" s="75"/>
    </row>
    <row r="19" spans="1:12" ht="13.7" customHeight="1" x14ac:dyDescent="0.15">
      <c r="A19" s="56" t="s">
        <v>114</v>
      </c>
      <c r="B19" s="48" t="s">
        <v>99</v>
      </c>
      <c r="C19" s="49"/>
      <c r="D19" s="50" t="s">
        <v>100</v>
      </c>
      <c r="E19" s="51">
        <v>4000</v>
      </c>
      <c r="F19" s="58" t="s">
        <v>105</v>
      </c>
      <c r="G19" s="53">
        <f>C19</f>
        <v>0</v>
      </c>
      <c r="H19" s="58" t="s">
        <v>100</v>
      </c>
      <c r="I19" s="58" t="s">
        <v>102</v>
      </c>
      <c r="J19" s="53">
        <f>E19*G19</f>
        <v>0</v>
      </c>
      <c r="K19" s="50" t="s">
        <v>103</v>
      </c>
      <c r="L19" s="55"/>
    </row>
    <row r="20" spans="1:12" ht="13.7" customHeight="1" x14ac:dyDescent="0.15">
      <c r="A20" s="60" t="s">
        <v>115</v>
      </c>
      <c r="B20" s="61" t="s">
        <v>99</v>
      </c>
      <c r="C20" s="57"/>
      <c r="D20" s="50" t="s">
        <v>100</v>
      </c>
      <c r="E20" s="51">
        <v>4000</v>
      </c>
      <c r="F20" s="58" t="s">
        <v>105</v>
      </c>
      <c r="G20" s="53">
        <f>C20</f>
        <v>0</v>
      </c>
      <c r="H20" s="58" t="s">
        <v>100</v>
      </c>
      <c r="I20" s="58" t="s">
        <v>102</v>
      </c>
      <c r="J20" s="53">
        <f>E20*G20</f>
        <v>0</v>
      </c>
      <c r="K20" s="50" t="s">
        <v>103</v>
      </c>
      <c r="L20" s="59"/>
    </row>
    <row r="21" spans="1:12" ht="13.7" customHeight="1" x14ac:dyDescent="0.15">
      <c r="A21" s="82" t="s">
        <v>116</v>
      </c>
      <c r="B21" s="83" t="s">
        <v>99</v>
      </c>
      <c r="C21" s="84"/>
      <c r="D21" s="85" t="s">
        <v>100</v>
      </c>
      <c r="E21" s="86">
        <v>4000</v>
      </c>
      <c r="F21" s="87" t="s">
        <v>105</v>
      </c>
      <c r="G21" s="88">
        <f t="shared" si="0"/>
        <v>0</v>
      </c>
      <c r="H21" s="87" t="s">
        <v>100</v>
      </c>
      <c r="I21" s="87" t="s">
        <v>102</v>
      </c>
      <c r="J21" s="88">
        <f t="shared" si="1"/>
        <v>0</v>
      </c>
      <c r="K21" s="85" t="s">
        <v>103</v>
      </c>
      <c r="L21" s="75"/>
    </row>
    <row r="22" spans="1:12" ht="13.7" customHeight="1" x14ac:dyDescent="0.15">
      <c r="A22" s="56" t="s">
        <v>41</v>
      </c>
      <c r="B22" s="48" t="s">
        <v>117</v>
      </c>
      <c r="C22" s="49"/>
      <c r="D22" s="50" t="s">
        <v>118</v>
      </c>
      <c r="E22" s="89">
        <v>8000</v>
      </c>
      <c r="F22" s="58" t="s">
        <v>119</v>
      </c>
      <c r="G22" s="53">
        <f t="shared" si="0"/>
        <v>0</v>
      </c>
      <c r="H22" s="58" t="s">
        <v>118</v>
      </c>
      <c r="I22" s="58" t="s">
        <v>120</v>
      </c>
      <c r="J22" s="53">
        <f t="shared" si="1"/>
        <v>0</v>
      </c>
      <c r="K22" s="50" t="s">
        <v>103</v>
      </c>
      <c r="L22" s="55"/>
    </row>
    <row r="23" spans="1:12" ht="13.7" customHeight="1" x14ac:dyDescent="0.15">
      <c r="A23" s="60" t="s">
        <v>104</v>
      </c>
      <c r="B23" s="61" t="s">
        <v>117</v>
      </c>
      <c r="C23" s="57"/>
      <c r="D23" s="62" t="s">
        <v>118</v>
      </c>
      <c r="E23" s="63">
        <v>8000</v>
      </c>
      <c r="F23" s="58" t="s">
        <v>119</v>
      </c>
      <c r="G23" s="64">
        <f>C23</f>
        <v>0</v>
      </c>
      <c r="H23" s="65" t="s">
        <v>118</v>
      </c>
      <c r="I23" s="58" t="s">
        <v>120</v>
      </c>
      <c r="J23" s="64">
        <f>E23*G23</f>
        <v>0</v>
      </c>
      <c r="K23" s="50" t="s">
        <v>103</v>
      </c>
      <c r="L23" s="59"/>
    </row>
    <row r="24" spans="1:12" ht="13.7" customHeight="1" x14ac:dyDescent="0.15">
      <c r="A24" s="60" t="s">
        <v>106</v>
      </c>
      <c r="B24" s="61" t="s">
        <v>117</v>
      </c>
      <c r="C24" s="57"/>
      <c r="D24" s="62" t="s">
        <v>118</v>
      </c>
      <c r="E24" s="63">
        <v>8000</v>
      </c>
      <c r="F24" s="58" t="s">
        <v>119</v>
      </c>
      <c r="G24" s="64">
        <f t="shared" si="0"/>
        <v>0</v>
      </c>
      <c r="H24" s="65" t="s">
        <v>118</v>
      </c>
      <c r="I24" s="58" t="s">
        <v>120</v>
      </c>
      <c r="J24" s="64">
        <f t="shared" si="1"/>
        <v>0</v>
      </c>
      <c r="K24" s="50" t="s">
        <v>103</v>
      </c>
      <c r="L24" s="59"/>
    </row>
    <row r="25" spans="1:12" ht="13.7" customHeight="1" x14ac:dyDescent="0.15">
      <c r="A25" s="60" t="s">
        <v>107</v>
      </c>
      <c r="B25" s="61" t="s">
        <v>117</v>
      </c>
      <c r="C25" s="57"/>
      <c r="D25" s="62" t="s">
        <v>118</v>
      </c>
      <c r="E25" s="63">
        <v>8000</v>
      </c>
      <c r="F25" s="58" t="s">
        <v>119</v>
      </c>
      <c r="G25" s="64">
        <f t="shared" si="0"/>
        <v>0</v>
      </c>
      <c r="H25" s="65" t="s">
        <v>118</v>
      </c>
      <c r="I25" s="58" t="s">
        <v>120</v>
      </c>
      <c r="J25" s="64">
        <f t="shared" si="1"/>
        <v>0</v>
      </c>
      <c r="K25" s="50" t="s">
        <v>103</v>
      </c>
      <c r="L25" s="59"/>
    </row>
    <row r="26" spans="1:12" ht="13.7" customHeight="1" x14ac:dyDescent="0.15">
      <c r="A26" s="60" t="s">
        <v>108</v>
      </c>
      <c r="B26" s="61" t="s">
        <v>117</v>
      </c>
      <c r="C26" s="57"/>
      <c r="D26" s="62" t="s">
        <v>118</v>
      </c>
      <c r="E26" s="63">
        <v>8000</v>
      </c>
      <c r="F26" s="58" t="s">
        <v>119</v>
      </c>
      <c r="G26" s="64">
        <f t="shared" si="0"/>
        <v>0</v>
      </c>
      <c r="H26" s="65" t="s">
        <v>118</v>
      </c>
      <c r="I26" s="58" t="s">
        <v>120</v>
      </c>
      <c r="J26" s="64">
        <f t="shared" si="1"/>
        <v>0</v>
      </c>
      <c r="K26" s="50" t="s">
        <v>103</v>
      </c>
      <c r="L26" s="59"/>
    </row>
    <row r="27" spans="1:12" ht="13.7" customHeight="1" x14ac:dyDescent="0.15">
      <c r="A27" s="60" t="s">
        <v>109</v>
      </c>
      <c r="B27" s="61" t="s">
        <v>117</v>
      </c>
      <c r="C27" s="57"/>
      <c r="D27" s="62" t="s">
        <v>118</v>
      </c>
      <c r="E27" s="63">
        <v>8000</v>
      </c>
      <c r="F27" s="58" t="s">
        <v>119</v>
      </c>
      <c r="G27" s="64">
        <f t="shared" si="0"/>
        <v>0</v>
      </c>
      <c r="H27" s="65" t="s">
        <v>118</v>
      </c>
      <c r="I27" s="58" t="s">
        <v>120</v>
      </c>
      <c r="J27" s="64">
        <f t="shared" si="1"/>
        <v>0</v>
      </c>
      <c r="K27" s="50" t="s">
        <v>103</v>
      </c>
      <c r="L27" s="59"/>
    </row>
    <row r="28" spans="1:12" ht="13.7" customHeight="1" x14ac:dyDescent="0.15">
      <c r="A28" s="60" t="s">
        <v>110</v>
      </c>
      <c r="B28" s="61" t="s">
        <v>117</v>
      </c>
      <c r="C28" s="57"/>
      <c r="D28" s="62" t="s">
        <v>118</v>
      </c>
      <c r="E28" s="63">
        <v>8000</v>
      </c>
      <c r="F28" s="58" t="s">
        <v>119</v>
      </c>
      <c r="G28" s="64">
        <f t="shared" si="0"/>
        <v>0</v>
      </c>
      <c r="H28" s="65" t="s">
        <v>118</v>
      </c>
      <c r="I28" s="58" t="s">
        <v>120</v>
      </c>
      <c r="J28" s="64">
        <f t="shared" si="1"/>
        <v>0</v>
      </c>
      <c r="K28" s="50" t="s">
        <v>103</v>
      </c>
      <c r="L28" s="59"/>
    </row>
    <row r="29" spans="1:12" ht="13.7" customHeight="1" x14ac:dyDescent="0.15">
      <c r="A29" s="60" t="s">
        <v>111</v>
      </c>
      <c r="B29" s="61" t="s">
        <v>117</v>
      </c>
      <c r="C29" s="57"/>
      <c r="D29" s="62" t="s">
        <v>118</v>
      </c>
      <c r="E29" s="63">
        <v>8000</v>
      </c>
      <c r="F29" s="58" t="s">
        <v>119</v>
      </c>
      <c r="G29" s="64">
        <f t="shared" si="0"/>
        <v>0</v>
      </c>
      <c r="H29" s="65" t="s">
        <v>118</v>
      </c>
      <c r="I29" s="58" t="s">
        <v>120</v>
      </c>
      <c r="J29" s="64">
        <f t="shared" si="1"/>
        <v>0</v>
      </c>
      <c r="K29" s="50" t="s">
        <v>103</v>
      </c>
      <c r="L29" s="59"/>
    </row>
    <row r="30" spans="1:12" ht="13.7" customHeight="1" x14ac:dyDescent="0.15">
      <c r="A30" s="60" t="s">
        <v>112</v>
      </c>
      <c r="B30" s="61" t="s">
        <v>117</v>
      </c>
      <c r="C30" s="57"/>
      <c r="D30" s="62" t="s">
        <v>118</v>
      </c>
      <c r="E30" s="63">
        <v>8000</v>
      </c>
      <c r="F30" s="58" t="s">
        <v>101</v>
      </c>
      <c r="G30" s="64">
        <f t="shared" ref="G30" si="4">C30</f>
        <v>0</v>
      </c>
      <c r="H30" s="65" t="s">
        <v>118</v>
      </c>
      <c r="I30" s="58" t="s">
        <v>102</v>
      </c>
      <c r="J30" s="64">
        <f t="shared" ref="J30" si="5">E30*G30</f>
        <v>0</v>
      </c>
      <c r="K30" s="50" t="s">
        <v>103</v>
      </c>
      <c r="L30" s="59"/>
    </row>
    <row r="31" spans="1:12" ht="13.7" customHeight="1" x14ac:dyDescent="0.15">
      <c r="A31" s="60" t="s">
        <v>113</v>
      </c>
      <c r="B31" s="61" t="s">
        <v>117</v>
      </c>
      <c r="C31" s="57"/>
      <c r="D31" s="62" t="s">
        <v>118</v>
      </c>
      <c r="E31" s="63">
        <v>8000</v>
      </c>
      <c r="F31" s="58" t="s">
        <v>119</v>
      </c>
      <c r="G31" s="64">
        <f t="shared" si="0"/>
        <v>0</v>
      </c>
      <c r="H31" s="65" t="s">
        <v>118</v>
      </c>
      <c r="I31" s="58" t="s">
        <v>120</v>
      </c>
      <c r="J31" s="64">
        <f t="shared" si="1"/>
        <v>0</v>
      </c>
      <c r="K31" s="50" t="s">
        <v>103</v>
      </c>
      <c r="L31" s="59"/>
    </row>
    <row r="32" spans="1:12" ht="13.7" customHeight="1" x14ac:dyDescent="0.15">
      <c r="A32" s="82" t="s">
        <v>153</v>
      </c>
      <c r="B32" s="83" t="s">
        <v>117</v>
      </c>
      <c r="C32" s="84"/>
      <c r="D32" s="85" t="s">
        <v>118</v>
      </c>
      <c r="E32" s="90">
        <v>8000</v>
      </c>
      <c r="F32" s="87" t="s">
        <v>119</v>
      </c>
      <c r="G32" s="88">
        <f>C32</f>
        <v>0</v>
      </c>
      <c r="H32" s="87" t="s">
        <v>118</v>
      </c>
      <c r="I32" s="87" t="s">
        <v>120</v>
      </c>
      <c r="J32" s="88">
        <f>E32*G32</f>
        <v>0</v>
      </c>
      <c r="K32" s="85" t="s">
        <v>103</v>
      </c>
      <c r="L32" s="75"/>
    </row>
    <row r="33" spans="1:12" ht="13.7" customHeight="1" x14ac:dyDescent="0.15">
      <c r="A33" s="56" t="s">
        <v>114</v>
      </c>
      <c r="B33" s="48" t="s">
        <v>117</v>
      </c>
      <c r="C33" s="49"/>
      <c r="D33" s="50" t="s">
        <v>118</v>
      </c>
      <c r="E33" s="89">
        <v>8000</v>
      </c>
      <c r="F33" s="58" t="s">
        <v>119</v>
      </c>
      <c r="G33" s="53">
        <f t="shared" si="0"/>
        <v>0</v>
      </c>
      <c r="H33" s="58" t="s">
        <v>118</v>
      </c>
      <c r="I33" s="58" t="s">
        <v>120</v>
      </c>
      <c r="J33" s="53">
        <f t="shared" si="1"/>
        <v>0</v>
      </c>
      <c r="K33" s="50" t="s">
        <v>103</v>
      </c>
      <c r="L33" s="55"/>
    </row>
    <row r="34" spans="1:12" ht="13.7" customHeight="1" x14ac:dyDescent="0.15">
      <c r="A34" s="60" t="s">
        <v>121</v>
      </c>
      <c r="B34" s="61" t="s">
        <v>117</v>
      </c>
      <c r="C34" s="57"/>
      <c r="D34" s="62" t="s">
        <v>118</v>
      </c>
      <c r="E34" s="63">
        <v>8000</v>
      </c>
      <c r="F34" s="58" t="s">
        <v>119</v>
      </c>
      <c r="G34" s="64">
        <f>C34</f>
        <v>0</v>
      </c>
      <c r="H34" s="65" t="s">
        <v>118</v>
      </c>
      <c r="I34" s="58" t="s">
        <v>120</v>
      </c>
      <c r="J34" s="64">
        <f>E34*G34</f>
        <v>0</v>
      </c>
      <c r="K34" s="50" t="s">
        <v>103</v>
      </c>
      <c r="L34" s="59"/>
    </row>
    <row r="35" spans="1:12" ht="13.7" customHeight="1" x14ac:dyDescent="0.15">
      <c r="A35" s="60" t="s">
        <v>122</v>
      </c>
      <c r="B35" s="61" t="s">
        <v>117</v>
      </c>
      <c r="C35" s="57"/>
      <c r="D35" s="62" t="s">
        <v>118</v>
      </c>
      <c r="E35" s="63">
        <v>8000</v>
      </c>
      <c r="F35" s="58" t="s">
        <v>119</v>
      </c>
      <c r="G35" s="64">
        <f t="shared" si="0"/>
        <v>0</v>
      </c>
      <c r="H35" s="65" t="s">
        <v>118</v>
      </c>
      <c r="I35" s="58" t="s">
        <v>120</v>
      </c>
      <c r="J35" s="64">
        <f t="shared" si="1"/>
        <v>0</v>
      </c>
      <c r="K35" s="50" t="s">
        <v>103</v>
      </c>
      <c r="L35" s="59"/>
    </row>
    <row r="36" spans="1:12" ht="13.7" customHeight="1" x14ac:dyDescent="0.15">
      <c r="A36" s="60" t="s">
        <v>123</v>
      </c>
      <c r="B36" s="61" t="s">
        <v>117</v>
      </c>
      <c r="C36" s="57"/>
      <c r="D36" s="62" t="s">
        <v>118</v>
      </c>
      <c r="E36" s="63">
        <v>8000</v>
      </c>
      <c r="F36" s="58" t="s">
        <v>119</v>
      </c>
      <c r="G36" s="64">
        <f t="shared" si="0"/>
        <v>0</v>
      </c>
      <c r="H36" s="65" t="s">
        <v>118</v>
      </c>
      <c r="I36" s="58" t="s">
        <v>120</v>
      </c>
      <c r="J36" s="64">
        <f t="shared" si="1"/>
        <v>0</v>
      </c>
      <c r="K36" s="50" t="s">
        <v>103</v>
      </c>
      <c r="L36" s="59"/>
    </row>
    <row r="37" spans="1:12" ht="13.7" customHeight="1" x14ac:dyDescent="0.15">
      <c r="A37" s="60" t="s">
        <v>124</v>
      </c>
      <c r="B37" s="61" t="s">
        <v>117</v>
      </c>
      <c r="C37" s="57"/>
      <c r="D37" s="62" t="s">
        <v>118</v>
      </c>
      <c r="E37" s="63">
        <v>8000</v>
      </c>
      <c r="F37" s="58" t="s">
        <v>101</v>
      </c>
      <c r="G37" s="64">
        <f t="shared" ref="G37" si="6">C37</f>
        <v>0</v>
      </c>
      <c r="H37" s="65" t="s">
        <v>118</v>
      </c>
      <c r="I37" s="58" t="s">
        <v>102</v>
      </c>
      <c r="J37" s="64">
        <f t="shared" ref="J37" si="7">E37*G37</f>
        <v>0</v>
      </c>
      <c r="K37" s="50" t="s">
        <v>103</v>
      </c>
      <c r="L37" s="59"/>
    </row>
    <row r="38" spans="1:12" ht="13.7" customHeight="1" x14ac:dyDescent="0.15">
      <c r="A38" s="60" t="s">
        <v>125</v>
      </c>
      <c r="B38" s="61" t="s">
        <v>117</v>
      </c>
      <c r="C38" s="57"/>
      <c r="D38" s="62" t="s">
        <v>118</v>
      </c>
      <c r="E38" s="63">
        <v>8000</v>
      </c>
      <c r="F38" s="58" t="s">
        <v>119</v>
      </c>
      <c r="G38" s="64">
        <f t="shared" si="0"/>
        <v>0</v>
      </c>
      <c r="H38" s="65" t="s">
        <v>118</v>
      </c>
      <c r="I38" s="58" t="s">
        <v>120</v>
      </c>
      <c r="J38" s="64">
        <f t="shared" si="1"/>
        <v>0</v>
      </c>
      <c r="K38" s="50" t="s">
        <v>103</v>
      </c>
      <c r="L38" s="59"/>
    </row>
    <row r="39" spans="1:12" ht="13.7" customHeight="1" x14ac:dyDescent="0.15">
      <c r="A39" s="82" t="s">
        <v>154</v>
      </c>
      <c r="B39" s="83" t="s">
        <v>117</v>
      </c>
      <c r="C39" s="84"/>
      <c r="D39" s="85" t="s">
        <v>118</v>
      </c>
      <c r="E39" s="90">
        <v>8000</v>
      </c>
      <c r="F39" s="87" t="s">
        <v>119</v>
      </c>
      <c r="G39" s="88">
        <f>C39</f>
        <v>0</v>
      </c>
      <c r="H39" s="87" t="s">
        <v>118</v>
      </c>
      <c r="I39" s="87" t="s">
        <v>120</v>
      </c>
      <c r="J39" s="88">
        <f>E39*G39</f>
        <v>0</v>
      </c>
      <c r="K39" s="85" t="s">
        <v>103</v>
      </c>
      <c r="L39" s="75"/>
    </row>
    <row r="40" spans="1:12" ht="13.7" customHeight="1" x14ac:dyDescent="0.15">
      <c r="A40" s="56" t="s">
        <v>126</v>
      </c>
      <c r="B40" s="48" t="s">
        <v>127</v>
      </c>
      <c r="C40" s="49"/>
      <c r="D40" s="50" t="s">
        <v>118</v>
      </c>
      <c r="E40" s="89">
        <v>8000</v>
      </c>
      <c r="F40" s="58" t="s">
        <v>119</v>
      </c>
      <c r="G40" s="53">
        <f t="shared" si="0"/>
        <v>0</v>
      </c>
      <c r="H40" s="58" t="s">
        <v>118</v>
      </c>
      <c r="I40" s="58" t="s">
        <v>120</v>
      </c>
      <c r="J40" s="53">
        <f t="shared" si="1"/>
        <v>0</v>
      </c>
      <c r="K40" s="50" t="s">
        <v>103</v>
      </c>
      <c r="L40" s="55"/>
    </row>
    <row r="41" spans="1:12" ht="13.7" customHeight="1" x14ac:dyDescent="0.15">
      <c r="A41" s="60" t="s">
        <v>128</v>
      </c>
      <c r="B41" s="61" t="s">
        <v>127</v>
      </c>
      <c r="C41" s="57"/>
      <c r="D41" s="62" t="s">
        <v>118</v>
      </c>
      <c r="E41" s="63">
        <v>8000</v>
      </c>
      <c r="F41" s="58" t="s">
        <v>119</v>
      </c>
      <c r="G41" s="64">
        <f>C41</f>
        <v>0</v>
      </c>
      <c r="H41" s="65" t="s">
        <v>118</v>
      </c>
      <c r="I41" s="58" t="s">
        <v>120</v>
      </c>
      <c r="J41" s="64">
        <f>E41*G41</f>
        <v>0</v>
      </c>
      <c r="K41" s="50" t="s">
        <v>103</v>
      </c>
      <c r="L41" s="59"/>
    </row>
    <row r="42" spans="1:12" ht="13.7" customHeight="1" x14ac:dyDescent="0.15">
      <c r="A42" s="60" t="s">
        <v>129</v>
      </c>
      <c r="B42" s="61" t="s">
        <v>127</v>
      </c>
      <c r="C42" s="57"/>
      <c r="D42" s="62" t="s">
        <v>118</v>
      </c>
      <c r="E42" s="63">
        <v>8000</v>
      </c>
      <c r="F42" s="58" t="s">
        <v>119</v>
      </c>
      <c r="G42" s="64">
        <f t="shared" si="0"/>
        <v>0</v>
      </c>
      <c r="H42" s="65" t="s">
        <v>118</v>
      </c>
      <c r="I42" s="58" t="s">
        <v>120</v>
      </c>
      <c r="J42" s="64">
        <f t="shared" si="1"/>
        <v>0</v>
      </c>
      <c r="K42" s="50" t="s">
        <v>103</v>
      </c>
      <c r="L42" s="59"/>
    </row>
    <row r="43" spans="1:12" ht="13.7" customHeight="1" x14ac:dyDescent="0.15">
      <c r="A43" s="60" t="s">
        <v>130</v>
      </c>
      <c r="B43" s="61" t="s">
        <v>127</v>
      </c>
      <c r="C43" s="57"/>
      <c r="D43" s="62" t="s">
        <v>118</v>
      </c>
      <c r="E43" s="63">
        <v>8000</v>
      </c>
      <c r="F43" s="65" t="s">
        <v>101</v>
      </c>
      <c r="G43" s="64">
        <f>C43</f>
        <v>0</v>
      </c>
      <c r="H43" s="65" t="s">
        <v>118</v>
      </c>
      <c r="I43" s="65" t="s">
        <v>102</v>
      </c>
      <c r="J43" s="64">
        <f>E43*G43</f>
        <v>0</v>
      </c>
      <c r="K43" s="50" t="s">
        <v>103</v>
      </c>
      <c r="L43" s="59"/>
    </row>
    <row r="44" spans="1:12" ht="13.7" customHeight="1" x14ac:dyDescent="0.15">
      <c r="A44" s="60" t="s">
        <v>131</v>
      </c>
      <c r="B44" s="61" t="s">
        <v>127</v>
      </c>
      <c r="C44" s="57"/>
      <c r="D44" s="62" t="s">
        <v>118</v>
      </c>
      <c r="E44" s="63">
        <v>8000</v>
      </c>
      <c r="F44" s="65" t="s">
        <v>101</v>
      </c>
      <c r="G44" s="64">
        <f>C44</f>
        <v>0</v>
      </c>
      <c r="H44" s="65" t="s">
        <v>118</v>
      </c>
      <c r="I44" s="65" t="s">
        <v>102</v>
      </c>
      <c r="J44" s="64">
        <f>E44*G44</f>
        <v>0</v>
      </c>
      <c r="K44" s="50" t="s">
        <v>103</v>
      </c>
      <c r="L44" s="66"/>
    </row>
    <row r="45" spans="1:12" ht="13.7" customHeight="1" x14ac:dyDescent="0.15">
      <c r="A45" s="60" t="s">
        <v>132</v>
      </c>
      <c r="B45" s="61" t="s">
        <v>127</v>
      </c>
      <c r="C45" s="57"/>
      <c r="D45" s="62" t="s">
        <v>118</v>
      </c>
      <c r="E45" s="63">
        <v>8000</v>
      </c>
      <c r="F45" s="65" t="s">
        <v>119</v>
      </c>
      <c r="G45" s="64">
        <f t="shared" si="0"/>
        <v>0</v>
      </c>
      <c r="H45" s="65" t="s">
        <v>118</v>
      </c>
      <c r="I45" s="65" t="s">
        <v>120</v>
      </c>
      <c r="J45" s="64">
        <f t="shared" si="1"/>
        <v>0</v>
      </c>
      <c r="K45" s="50" t="s">
        <v>103</v>
      </c>
      <c r="L45" s="59"/>
    </row>
    <row r="46" spans="1:12" ht="13.7" customHeight="1" x14ac:dyDescent="0.15">
      <c r="A46" s="60" t="s">
        <v>142</v>
      </c>
      <c r="B46" s="61" t="s">
        <v>127</v>
      </c>
      <c r="C46" s="57"/>
      <c r="D46" s="62" t="s">
        <v>118</v>
      </c>
      <c r="E46" s="63">
        <v>8000</v>
      </c>
      <c r="F46" s="65" t="s">
        <v>119</v>
      </c>
      <c r="G46" s="64">
        <f>C46</f>
        <v>0</v>
      </c>
      <c r="H46" s="65" t="s">
        <v>118</v>
      </c>
      <c r="I46" s="65" t="s">
        <v>120</v>
      </c>
      <c r="J46" s="64">
        <f>E46*G46</f>
        <v>0</v>
      </c>
      <c r="K46" s="50" t="s">
        <v>103</v>
      </c>
      <c r="L46" s="66"/>
    </row>
    <row r="47" spans="1:12" ht="13.7" customHeight="1" x14ac:dyDescent="0.15">
      <c r="A47" s="67" t="s">
        <v>143</v>
      </c>
      <c r="B47" s="68" t="s">
        <v>127</v>
      </c>
      <c r="C47" s="69"/>
      <c r="D47" s="70" t="s">
        <v>118</v>
      </c>
      <c r="E47" s="63">
        <v>8000</v>
      </c>
      <c r="F47" s="71" t="s">
        <v>119</v>
      </c>
      <c r="G47" s="72">
        <f t="shared" si="0"/>
        <v>0</v>
      </c>
      <c r="H47" s="71" t="s">
        <v>118</v>
      </c>
      <c r="I47" s="71" t="s">
        <v>120</v>
      </c>
      <c r="J47" s="73">
        <f t="shared" si="1"/>
        <v>0</v>
      </c>
      <c r="K47" s="74" t="s">
        <v>103</v>
      </c>
      <c r="L47" s="75"/>
    </row>
    <row r="48" spans="1:12" ht="13.7" customHeight="1" x14ac:dyDescent="0.15">
      <c r="A48" s="174" t="s">
        <v>133</v>
      </c>
      <c r="B48" s="175"/>
      <c r="C48" s="175"/>
      <c r="D48" s="175"/>
      <c r="E48" s="76"/>
      <c r="F48" s="77"/>
      <c r="G48" s="77"/>
      <c r="H48" s="77"/>
      <c r="I48" s="77"/>
      <c r="J48" s="77">
        <f>SUM(J8:J47)</f>
        <v>0</v>
      </c>
      <c r="K48" s="47" t="s">
        <v>103</v>
      </c>
      <c r="L48" s="78"/>
    </row>
    <row r="49" spans="1:12" ht="8.25" customHeight="1" x14ac:dyDescent="0.15">
      <c r="A49" s="42"/>
      <c r="B49" s="79"/>
      <c r="C49" s="42"/>
      <c r="D49" s="42"/>
      <c r="E49" s="39"/>
      <c r="F49" s="41"/>
      <c r="G49" s="41"/>
      <c r="H49" s="41"/>
      <c r="I49" s="41"/>
      <c r="J49" s="42"/>
      <c r="K49" s="80"/>
      <c r="L49" s="42"/>
    </row>
    <row r="50" spans="1:12" ht="17.100000000000001" customHeight="1" x14ac:dyDescent="0.15">
      <c r="A50" s="42" t="s">
        <v>134</v>
      </c>
      <c r="B50" s="79"/>
      <c r="D50" s="79" t="s">
        <v>135</v>
      </c>
      <c r="E50" s="40">
        <f>J48</f>
        <v>0</v>
      </c>
      <c r="F50" s="41" t="s">
        <v>103</v>
      </c>
      <c r="G50" s="41" t="s">
        <v>136</v>
      </c>
      <c r="H50" s="41"/>
      <c r="I50" s="41"/>
      <c r="J50" s="42"/>
      <c r="K50" s="80"/>
      <c r="L50" s="42"/>
    </row>
    <row r="51" spans="1:12" ht="18.95" customHeight="1" x14ac:dyDescent="0.15">
      <c r="A51" s="1"/>
      <c r="B51" s="2" t="s">
        <v>3</v>
      </c>
      <c r="C51" s="1" t="s">
        <v>18</v>
      </c>
      <c r="D51" s="1"/>
      <c r="E51" s="1"/>
      <c r="F51" s="1"/>
      <c r="G51" s="1"/>
      <c r="H51" s="1"/>
    </row>
    <row r="52" spans="1:12" ht="18.95" customHeight="1" x14ac:dyDescent="0.15">
      <c r="A52" s="1"/>
      <c r="B52" s="2"/>
      <c r="C52" s="13" t="s">
        <v>0</v>
      </c>
      <c r="D52" s="13"/>
      <c r="E52" s="15"/>
      <c r="F52" s="15"/>
      <c r="G52" s="15" t="s">
        <v>11</v>
      </c>
      <c r="H52" s="16"/>
      <c r="I52" s="91"/>
      <c r="J52" s="92"/>
      <c r="K52" s="93"/>
      <c r="L52" s="92"/>
    </row>
    <row r="53" spans="1:12" ht="18.95" customHeight="1" x14ac:dyDescent="0.15">
      <c r="A53" s="1"/>
      <c r="B53" s="2"/>
      <c r="C53" s="13" t="s">
        <v>4</v>
      </c>
      <c r="D53" s="13"/>
      <c r="E53" s="13"/>
      <c r="F53" s="13"/>
      <c r="G53" s="13"/>
      <c r="H53" s="13"/>
      <c r="I53" s="91"/>
      <c r="J53" s="92"/>
      <c r="K53" s="93"/>
      <c r="L53" s="92"/>
    </row>
    <row r="54" spans="1:12" ht="18.95" customHeight="1" x14ac:dyDescent="0.15">
      <c r="A54" s="1"/>
      <c r="B54" s="2"/>
      <c r="C54" s="13" t="s">
        <v>5</v>
      </c>
      <c r="D54" s="13"/>
      <c r="E54" s="13"/>
      <c r="F54" s="13"/>
      <c r="G54" s="13"/>
      <c r="H54" s="13"/>
      <c r="I54" s="91"/>
      <c r="J54" s="92"/>
      <c r="K54" s="93"/>
      <c r="L54" s="92"/>
    </row>
    <row r="55" spans="1:12" ht="18.95" customHeight="1" x14ac:dyDescent="0.15">
      <c r="A55" s="1"/>
      <c r="B55" s="2"/>
      <c r="C55" s="5"/>
      <c r="D55" s="5"/>
      <c r="E55" s="5"/>
      <c r="F55" s="5"/>
      <c r="G55" s="5"/>
      <c r="H55" s="5"/>
    </row>
    <row r="56" spans="1:12" x14ac:dyDescent="0.15">
      <c r="A56" s="1" t="s">
        <v>6</v>
      </c>
      <c r="B56" s="2"/>
      <c r="C56" s="1"/>
      <c r="D56" s="1"/>
      <c r="E56" s="1"/>
      <c r="F56" s="1"/>
      <c r="G56" s="1"/>
      <c r="H56" s="1"/>
    </row>
    <row r="57" spans="1:12" x14ac:dyDescent="0.15">
      <c r="A57" s="1" t="s">
        <v>90</v>
      </c>
      <c r="B57" s="2"/>
      <c r="C57" s="1"/>
      <c r="D57" s="1"/>
      <c r="E57" s="1"/>
      <c r="F57" s="1"/>
      <c r="G57" s="1"/>
      <c r="H57" s="1"/>
    </row>
  </sheetData>
  <mergeCells count="8">
    <mergeCell ref="A48:D48"/>
    <mergeCell ref="A1:L1"/>
    <mergeCell ref="A4:A5"/>
    <mergeCell ref="B4:F5"/>
    <mergeCell ref="G4:L4"/>
    <mergeCell ref="A7:B7"/>
    <mergeCell ref="C7:D7"/>
    <mergeCell ref="E7:K7"/>
  </mergeCells>
  <phoneticPr fontId="3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様式１</vt:lpstr>
      <vt:lpstr>様式２</vt:lpstr>
      <vt:lpstr>様式３</vt:lpstr>
      <vt:lpstr>集計</vt:lpstr>
      <vt:lpstr>様式１!Print_Area</vt:lpstr>
      <vt:lpstr>様式２!Print_Area</vt:lpstr>
      <vt:lpstr>様式３!Print_Area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 kaoru</dc:creator>
  <cp:lastModifiedBy>yamada</cp:lastModifiedBy>
  <cp:lastPrinted>2019-02-24T08:58:33Z</cp:lastPrinted>
  <dcterms:created xsi:type="dcterms:W3CDTF">2008-01-12T14:14:35Z</dcterms:created>
  <dcterms:modified xsi:type="dcterms:W3CDTF">2019-02-24T11:02:54Z</dcterms:modified>
</cp:coreProperties>
</file>